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7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29" i="7"/>
  <c r="G30" s="1"/>
  <c r="C26"/>
  <c r="D26" s="1"/>
  <c r="C25"/>
  <c r="D25" s="1"/>
  <c r="C24"/>
  <c r="D24" s="1"/>
  <c r="C23"/>
  <c r="D23" s="1"/>
  <c r="C22"/>
  <c r="D22" s="1"/>
  <c r="E7"/>
  <c r="E6"/>
  <c r="E5"/>
  <c r="F23" l="1"/>
  <c r="F24" s="1"/>
</calcChain>
</file>

<file path=xl/sharedStrings.xml><?xml version="1.0" encoding="utf-8"?>
<sst xmlns="http://schemas.openxmlformats.org/spreadsheetml/2006/main" count="59" uniqueCount="42">
  <si>
    <t>prices</t>
  </si>
  <si>
    <t>Arithmetic Mean</t>
  </si>
  <si>
    <t>Median</t>
  </si>
  <si>
    <t>Mode</t>
  </si>
  <si>
    <t>%</t>
  </si>
  <si>
    <t>Geometric Mean</t>
  </si>
  <si>
    <t>Grade</t>
  </si>
  <si>
    <t>Price</t>
  </si>
  <si>
    <t>A</t>
  </si>
  <si>
    <t>B</t>
  </si>
  <si>
    <t>C</t>
  </si>
  <si>
    <t>Sum product</t>
  </si>
  <si>
    <t>Weighted Avg</t>
  </si>
  <si>
    <t>Total Feet</t>
  </si>
  <si>
    <t>Number of calls</t>
  </si>
  <si>
    <t>Mean</t>
  </si>
  <si>
    <t>Standard Error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</si>
  <si>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</si>
  <si>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</si>
  <si>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</si>
  <si>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</si>
  <si>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</si>
  <si>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</si>
  <si>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</si>
  <si>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</si>
  <si>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</si>
  <si>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Largest(4)</t>
  </si>
  <si>
    <t>Smallest(4)</t>
  </si>
  <si>
    <t>Confidence Level(95.0%)</t>
  </si>
  <si>
    <t>Times Used</t>
  </si>
  <si>
    <t>Largest(10)</t>
  </si>
  <si>
    <t>Smallest(10)</t>
  </si>
  <si>
    <t>Confidence Level(90.0%)</t>
  </si>
  <si>
    <t>X</t>
  </si>
  <si>
    <t>Y</t>
  </si>
  <si>
    <t>These variables are positively correlated.</t>
  </si>
  <si>
    <t>Age</t>
  </si>
  <si>
    <t>Accidents</t>
  </si>
  <si>
    <t>These variables are negatively correlated. As people get older (at least up until the age of 32), they have fewer accidents.</t>
  </si>
  <si>
    <t>Chapter 4</t>
  </si>
  <si>
    <t>Chapter 3</t>
  </si>
  <si>
    <t>Lab 02 Key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</si>
</sst>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Continuous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[1]Sheet1!$C$3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[1]Sheet1!$B$4:$B$13</c:f>
              <c:numCache>
                <c:formatCode>General</c:formatCode>
                <c:ptCount val="10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11</c:v>
                </c:pt>
                <c:pt idx="6">
                  <c:v>10</c:v>
                </c:pt>
                <c:pt idx="7">
                  <c:v>7</c:v>
                </c:pt>
                <c:pt idx="8">
                  <c:v>7</c:v>
                </c:pt>
                <c:pt idx="9">
                  <c:v>11</c:v>
                </c:pt>
              </c:numCache>
            </c:numRef>
          </c:xVal>
          <c:yVal>
            <c:numRef>
              <c:f>[1]Sheet1!$C$4:$C$13</c:f>
              <c:numCache>
                <c:formatCode>General</c:formatCode>
                <c:ptCount val="10"/>
                <c:pt idx="0">
                  <c:v>6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</c:numCache>
            </c:numRef>
          </c:yVal>
        </c:ser>
        <c:axId val="75872896"/>
        <c:axId val="76113024"/>
      </c:scatterChart>
      <c:valAx>
        <c:axId val="75872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X-Value</a:t>
                </a:r>
              </a:p>
            </c:rich>
          </c:tx>
          <c:layout/>
        </c:title>
        <c:numFmt formatCode="General" sourceLinked="1"/>
        <c:tickLblPos val="nextTo"/>
        <c:crossAx val="76113024"/>
        <c:crosses val="autoZero"/>
        <c:crossBetween val="midCat"/>
      </c:valAx>
      <c:valAx>
        <c:axId val="761130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Y-Value</a:t>
                </a:r>
              </a:p>
            </c:rich>
          </c:tx>
          <c:layout/>
        </c:title>
        <c:numFmt formatCode="General" sourceLinked="1"/>
        <c:tickLblPos val="nextTo"/>
        <c:crossAx val="75872896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[1]Sheet1!$C$17</c:f>
              <c:strCache>
                <c:ptCount val="1"/>
                <c:pt idx="0">
                  <c:v>Accidents</c:v>
                </c:pt>
              </c:strCache>
            </c:strRef>
          </c:tx>
          <c:spPr>
            <a:ln w="28575">
              <a:noFill/>
            </a:ln>
          </c:spPr>
          <c:xVal>
            <c:numRef>
              <c:f>[1]Sheet1!$B$18:$B$25</c:f>
              <c:numCache>
                <c:formatCode>General</c:formatCode>
                <c:ptCount val="8"/>
                <c:pt idx="0">
                  <c:v>16</c:v>
                </c:pt>
                <c:pt idx="1">
                  <c:v>24</c:v>
                </c:pt>
                <c:pt idx="2">
                  <c:v>18</c:v>
                </c:pt>
                <c:pt idx="3">
                  <c:v>17</c:v>
                </c:pt>
                <c:pt idx="4">
                  <c:v>23</c:v>
                </c:pt>
                <c:pt idx="5">
                  <c:v>27</c:v>
                </c:pt>
                <c:pt idx="6">
                  <c:v>32</c:v>
                </c:pt>
                <c:pt idx="7">
                  <c:v>22</c:v>
                </c:pt>
              </c:numCache>
            </c:numRef>
          </c:xVal>
          <c:yVal>
            <c:numRef>
              <c:f>[1]Sheet1!$C$18:$C$25</c:f>
              <c:numCache>
                <c:formatCode>General</c:formatCode>
                <c:ptCount val="8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</c:numCache>
            </c:numRef>
          </c:yVal>
        </c:ser>
        <c:axId val="76145024"/>
        <c:axId val="76146944"/>
      </c:scatterChart>
      <c:valAx>
        <c:axId val="76145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</c:title>
        <c:numFmt formatCode="General" sourceLinked="1"/>
        <c:tickLblPos val="nextTo"/>
        <c:crossAx val="76146944"/>
        <c:crosses val="autoZero"/>
        <c:crossBetween val="midCat"/>
      </c:valAx>
      <c:valAx>
        <c:axId val="761469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Accidents Last Year</a:t>
                </a:r>
              </a:p>
            </c:rich>
          </c:tx>
          <c:layout/>
        </c:title>
        <c:numFmt formatCode="General" sourceLinked="1"/>
        <c:tickLblPos val="nextTo"/>
        <c:crossAx val="76145024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86</xdr:row>
      <xdr:rowOff>76199</xdr:rowOff>
    </xdr:from>
    <xdr:to>
      <xdr:col>5</xdr:col>
      <xdr:colOff>657225</xdr:colOff>
      <xdr:row>97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100</xdr:row>
      <xdr:rowOff>66675</xdr:rowOff>
    </xdr:from>
    <xdr:to>
      <xdr:col>5</xdr:col>
      <xdr:colOff>695325</xdr:colOff>
      <xdr:row>110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ethh03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C3" t="str">
            <v>Y</v>
          </cell>
        </row>
        <row r="4">
          <cell r="B4">
            <v>10</v>
          </cell>
          <cell r="C4">
            <v>6</v>
          </cell>
        </row>
        <row r="5">
          <cell r="B5">
            <v>8</v>
          </cell>
          <cell r="C5">
            <v>2</v>
          </cell>
        </row>
        <row r="6">
          <cell r="B6">
            <v>9</v>
          </cell>
          <cell r="C6">
            <v>6</v>
          </cell>
        </row>
        <row r="7">
          <cell r="B7">
            <v>11</v>
          </cell>
          <cell r="C7">
            <v>5</v>
          </cell>
        </row>
        <row r="8">
          <cell r="B8">
            <v>13</v>
          </cell>
          <cell r="C8">
            <v>7</v>
          </cell>
        </row>
        <row r="9">
          <cell r="B9">
            <v>11</v>
          </cell>
          <cell r="C9">
            <v>6</v>
          </cell>
        </row>
        <row r="10">
          <cell r="B10">
            <v>10</v>
          </cell>
          <cell r="C10">
            <v>5</v>
          </cell>
        </row>
        <row r="11">
          <cell r="B11">
            <v>7</v>
          </cell>
          <cell r="C11">
            <v>2</v>
          </cell>
        </row>
        <row r="12">
          <cell r="B12">
            <v>7</v>
          </cell>
          <cell r="C12">
            <v>3</v>
          </cell>
        </row>
        <row r="13">
          <cell r="B13">
            <v>11</v>
          </cell>
          <cell r="C13">
            <v>7</v>
          </cell>
        </row>
        <row r="17">
          <cell r="C17" t="str">
            <v>Accidents</v>
          </cell>
        </row>
        <row r="18">
          <cell r="B18">
            <v>16</v>
          </cell>
          <cell r="C18">
            <v>4</v>
          </cell>
        </row>
        <row r="19">
          <cell r="B19">
            <v>24</v>
          </cell>
          <cell r="C19">
            <v>2</v>
          </cell>
        </row>
        <row r="20">
          <cell r="B20">
            <v>18</v>
          </cell>
          <cell r="C20">
            <v>5</v>
          </cell>
        </row>
        <row r="21">
          <cell r="B21">
            <v>17</v>
          </cell>
          <cell r="C21">
            <v>4</v>
          </cell>
        </row>
        <row r="22">
          <cell r="B22">
            <v>23</v>
          </cell>
          <cell r="C22">
            <v>0</v>
          </cell>
        </row>
        <row r="23">
          <cell r="B23">
            <v>27</v>
          </cell>
          <cell r="C23">
            <v>1</v>
          </cell>
        </row>
        <row r="24">
          <cell r="B24">
            <v>32</v>
          </cell>
          <cell r="C24">
            <v>1</v>
          </cell>
        </row>
        <row r="25">
          <cell r="B25">
            <v>22</v>
          </cell>
          <cell r="C25">
            <v>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topLeftCell="A4" workbookViewId="0">
      <selection activeCell="K13" sqref="K13"/>
    </sheetView>
  </sheetViews>
  <sheetFormatPr defaultRowHeight="15"/>
  <cols>
    <col min="1" max="1" width="5.7109375" style="1" customWidth="1"/>
    <col min="4" max="4" width="16" bestFit="1" customWidth="1"/>
    <col min="5" max="5" width="23.28515625" bestFit="1" customWidth="1"/>
    <col min="6" max="6" width="15.85546875" bestFit="1" customWidth="1"/>
  </cols>
  <sheetData>
    <row r="1" spans="1:8">
      <c r="A1" s="13" t="s">
        <v>41</v>
      </c>
      <c r="B1" s="14"/>
      <c r="C1" s="14"/>
      <c r="D1" s="14"/>
      <c r="E1" s="14"/>
      <c r="F1" s="14"/>
      <c r="G1" s="14"/>
      <c r="H1" s="14"/>
    </row>
    <row r="2" spans="1:8">
      <c r="A2" s="14"/>
      <c r="B2" s="14"/>
      <c r="C2" s="14"/>
      <c r="D2" s="14"/>
      <c r="E2" s="14"/>
      <c r="F2" s="14"/>
      <c r="G2" s="14"/>
      <c r="H2" s="14"/>
    </row>
    <row r="3" spans="1:8">
      <c r="A3" s="1" t="s">
        <v>40</v>
      </c>
    </row>
    <row r="4" spans="1:8">
      <c r="A4" s="1">
        <v>3.4</v>
      </c>
      <c r="B4" t="s">
        <v>0</v>
      </c>
    </row>
    <row r="5" spans="1:8">
      <c r="B5">
        <v>3.44</v>
      </c>
      <c r="D5" t="s">
        <v>1</v>
      </c>
      <c r="E5" s="1">
        <f>AVERAGE(B5:B19)</f>
        <v>3.4380000000000002</v>
      </c>
    </row>
    <row r="6" spans="1:8">
      <c r="B6">
        <v>3.42</v>
      </c>
      <c r="D6" t="s">
        <v>2</v>
      </c>
      <c r="E6" s="1">
        <f>MEDIAN(B5:B19)</f>
        <v>3.44</v>
      </c>
    </row>
    <row r="7" spans="1:8">
      <c r="B7">
        <v>3.35</v>
      </c>
      <c r="D7" t="s">
        <v>3</v>
      </c>
      <c r="E7" s="1">
        <f>MODE(B5:B19)</f>
        <v>3.49</v>
      </c>
    </row>
    <row r="8" spans="1:8">
      <c r="B8">
        <v>3.39</v>
      </c>
    </row>
    <row r="9" spans="1:8">
      <c r="B9">
        <v>3.49</v>
      </c>
    </row>
    <row r="10" spans="1:8">
      <c r="B10">
        <v>3.49</v>
      </c>
    </row>
    <row r="11" spans="1:8">
      <c r="B11">
        <v>3.41</v>
      </c>
    </row>
    <row r="12" spans="1:8">
      <c r="B12">
        <v>3.46</v>
      </c>
    </row>
    <row r="13" spans="1:8">
      <c r="B13">
        <v>3.41</v>
      </c>
    </row>
    <row r="14" spans="1:8">
      <c r="B14">
        <v>3.49</v>
      </c>
    </row>
    <row r="15" spans="1:8">
      <c r="B15">
        <v>3.45</v>
      </c>
    </row>
    <row r="16" spans="1:8">
      <c r="B16">
        <v>3.48</v>
      </c>
    </row>
    <row r="17" spans="1:7">
      <c r="B17">
        <v>3.39</v>
      </c>
    </row>
    <row r="18" spans="1:7">
      <c r="B18">
        <v>3.46</v>
      </c>
    </row>
    <row r="19" spans="1:7">
      <c r="B19">
        <v>3.44</v>
      </c>
    </row>
    <row r="21" spans="1:7">
      <c r="A21" s="1">
        <v>3.6</v>
      </c>
      <c r="B21" s="5" t="s">
        <v>4</v>
      </c>
    </row>
    <row r="22" spans="1:7">
      <c r="B22">
        <v>9.4</v>
      </c>
      <c r="C22">
        <f>B22/100</f>
        <v>9.4E-2</v>
      </c>
      <c r="D22">
        <f>1+C22</f>
        <v>1.0940000000000001</v>
      </c>
      <c r="F22" t="s">
        <v>5</v>
      </c>
    </row>
    <row r="23" spans="1:7">
      <c r="B23">
        <v>13.8</v>
      </c>
      <c r="C23">
        <f>B23/100</f>
        <v>0.13800000000000001</v>
      </c>
      <c r="D23">
        <f>1+C23</f>
        <v>1.1379999999999999</v>
      </c>
      <c r="F23">
        <f>GEOMEAN(D22:D26)</f>
        <v>1.1228487305190717</v>
      </c>
    </row>
    <row r="24" spans="1:7">
      <c r="B24">
        <v>11.7</v>
      </c>
      <c r="C24">
        <f>B24/100</f>
        <v>0.11699999999999999</v>
      </c>
      <c r="D24">
        <f>1+C24</f>
        <v>1.117</v>
      </c>
      <c r="F24" s="1">
        <f>(F23-1)*100</f>
        <v>12.284873051907175</v>
      </c>
    </row>
    <row r="25" spans="1:7">
      <c r="B25">
        <v>11.9</v>
      </c>
      <c r="C25">
        <f>B25/100</f>
        <v>0.11900000000000001</v>
      </c>
      <c r="D25">
        <f>1+C25</f>
        <v>1.119</v>
      </c>
    </row>
    <row r="26" spans="1:7">
      <c r="B26">
        <v>14.7</v>
      </c>
      <c r="C26">
        <f>B26/100</f>
        <v>0.14699999999999999</v>
      </c>
      <c r="D26">
        <f>1+C26</f>
        <v>1.147</v>
      </c>
    </row>
    <row r="28" spans="1:7">
      <c r="A28" s="1">
        <v>3.8</v>
      </c>
      <c r="B28" t="s">
        <v>6</v>
      </c>
      <c r="C28" t="s">
        <v>7</v>
      </c>
      <c r="D28" t="s">
        <v>13</v>
      </c>
    </row>
    <row r="29" spans="1:7">
      <c r="B29" t="s">
        <v>8</v>
      </c>
      <c r="C29">
        <v>5</v>
      </c>
      <c r="D29">
        <v>270</v>
      </c>
      <c r="F29" t="s">
        <v>11</v>
      </c>
      <c r="G29">
        <f>SUMPRODUCT(C29:C31,D29:D31)</f>
        <v>4100</v>
      </c>
    </row>
    <row r="30" spans="1:7">
      <c r="B30" t="s">
        <v>9</v>
      </c>
      <c r="C30">
        <v>6.5</v>
      </c>
      <c r="D30">
        <v>300</v>
      </c>
      <c r="F30" t="s">
        <v>12</v>
      </c>
      <c r="G30" s="1">
        <f>G29/SUM(D29:D31)</f>
        <v>6.1194029850746272</v>
      </c>
    </row>
    <row r="31" spans="1:7">
      <c r="B31" t="s">
        <v>10</v>
      </c>
      <c r="C31">
        <v>8</v>
      </c>
      <c r="D31">
        <v>100</v>
      </c>
    </row>
    <row r="33" spans="1:6" ht="15.75" thickBot="1">
      <c r="A33" s="15">
        <v>3.1</v>
      </c>
      <c r="B33" t="s">
        <v>14</v>
      </c>
    </row>
    <row r="34" spans="1:6">
      <c r="B34">
        <v>52</v>
      </c>
      <c r="E34" s="4" t="s">
        <v>14</v>
      </c>
      <c r="F34" s="4"/>
    </row>
    <row r="35" spans="1:6">
      <c r="B35">
        <v>43</v>
      </c>
      <c r="E35" s="2"/>
      <c r="F35" s="2"/>
    </row>
    <row r="36" spans="1:6">
      <c r="B36">
        <v>30</v>
      </c>
      <c r="E36" s="2" t="s">
        <v>15</v>
      </c>
      <c r="F36" s="2">
        <v>34.0625</v>
      </c>
    </row>
    <row r="37" spans="1:6">
      <c r="B37">
        <v>38</v>
      </c>
      <c r="E37" s="2" t="s">
        <v>16</v>
      </c>
      <c r="F37" s="2">
        <v>3.2099698207304068</v>
      </c>
    </row>
    <row r="38" spans="1:6">
      <c r="B38">
        <v>30</v>
      </c>
      <c r="E38" s="2" t="s">
        <v>2</v>
      </c>
      <c r="F38" s="2">
        <v>37.5</v>
      </c>
    </row>
    <row r="39" spans="1:6">
      <c r="B39">
        <v>42</v>
      </c>
      <c r="E39" s="2" t="s">
        <v>3</v>
      </c>
      <c r="F39" s="2">
        <v>30</v>
      </c>
    </row>
    <row r="40" spans="1:6">
      <c r="B40">
        <v>12</v>
      </c>
      <c r="E40" s="2" t="s">
        <v>17</v>
      </c>
      <c r="F40" s="2">
        <v>12.839879282921627</v>
      </c>
    </row>
    <row r="41" spans="1:6">
      <c r="B41">
        <v>46</v>
      </c>
      <c r="E41" s="2" t="s">
        <v>18</v>
      </c>
      <c r="F41" s="2">
        <v>164.86250000000001</v>
      </c>
    </row>
    <row r="42" spans="1:6">
      <c r="B42">
        <v>39</v>
      </c>
      <c r="E42" s="2" t="s">
        <v>19</v>
      </c>
      <c r="F42" s="2">
        <v>0.59909286111448168</v>
      </c>
    </row>
    <row r="43" spans="1:6">
      <c r="B43">
        <v>37</v>
      </c>
      <c r="E43" s="2" t="s">
        <v>20</v>
      </c>
      <c r="F43" s="2">
        <v>-1.0310075277669244</v>
      </c>
    </row>
    <row r="44" spans="1:6">
      <c r="B44">
        <v>34</v>
      </c>
      <c r="E44" s="2" t="s">
        <v>21</v>
      </c>
      <c r="F44" s="2">
        <v>47</v>
      </c>
    </row>
    <row r="45" spans="1:6">
      <c r="B45">
        <v>46</v>
      </c>
      <c r="E45" s="2" t="s">
        <v>22</v>
      </c>
      <c r="F45" s="2">
        <v>5</v>
      </c>
    </row>
    <row r="46" spans="1:6">
      <c r="B46">
        <v>32</v>
      </c>
      <c r="E46" s="2" t="s">
        <v>23</v>
      </c>
      <c r="F46" s="2">
        <v>52</v>
      </c>
    </row>
    <row r="47" spans="1:6">
      <c r="B47">
        <v>18</v>
      </c>
      <c r="E47" s="2" t="s">
        <v>24</v>
      </c>
      <c r="F47" s="2">
        <v>545</v>
      </c>
    </row>
    <row r="48" spans="1:6">
      <c r="B48">
        <v>41</v>
      </c>
      <c r="E48" s="2" t="s">
        <v>25</v>
      </c>
      <c r="F48" s="2">
        <v>16</v>
      </c>
    </row>
    <row r="49" spans="1:6">
      <c r="B49">
        <v>5</v>
      </c>
      <c r="E49" s="2" t="s">
        <v>26</v>
      </c>
      <c r="F49" s="2">
        <v>43</v>
      </c>
    </row>
    <row r="50" spans="1:6">
      <c r="E50" s="2" t="s">
        <v>27</v>
      </c>
      <c r="F50" s="2">
        <v>30</v>
      </c>
    </row>
    <row r="51" spans="1:6" ht="15.75" thickBot="1">
      <c r="E51" s="3" t="s">
        <v>28</v>
      </c>
      <c r="F51" s="3">
        <v>6.8418886839296462</v>
      </c>
    </row>
    <row r="52" spans="1:6" ht="15.75" thickBot="1"/>
    <row r="53" spans="1:6">
      <c r="A53" s="1">
        <v>3.11</v>
      </c>
      <c r="B53" t="s">
        <v>29</v>
      </c>
      <c r="E53" s="4" t="s">
        <v>29</v>
      </c>
      <c r="F53" s="4"/>
    </row>
    <row r="54" spans="1:6">
      <c r="B54">
        <v>83</v>
      </c>
      <c r="E54" s="2"/>
      <c r="F54" s="2"/>
    </row>
    <row r="55" spans="1:6">
      <c r="B55">
        <v>64</v>
      </c>
      <c r="E55" s="2" t="s">
        <v>15</v>
      </c>
      <c r="F55" s="2">
        <v>70.533333333333331</v>
      </c>
    </row>
    <row r="56" spans="1:6">
      <c r="B56">
        <v>84</v>
      </c>
      <c r="E56" s="2" t="s">
        <v>16</v>
      </c>
      <c r="F56" s="2">
        <v>2.7066258985661986</v>
      </c>
    </row>
    <row r="57" spans="1:6">
      <c r="B57">
        <v>76</v>
      </c>
      <c r="E57" s="2" t="s">
        <v>2</v>
      </c>
      <c r="F57" s="2">
        <v>71.5</v>
      </c>
    </row>
    <row r="58" spans="1:6">
      <c r="B58">
        <v>84</v>
      </c>
      <c r="E58" s="2" t="s">
        <v>3</v>
      </c>
      <c r="F58" s="2">
        <v>84</v>
      </c>
    </row>
    <row r="59" spans="1:6">
      <c r="B59">
        <v>54</v>
      </c>
      <c r="E59" s="2" t="s">
        <v>17</v>
      </c>
      <c r="F59" s="2">
        <v>14.824800593723966</v>
      </c>
    </row>
    <row r="60" spans="1:6">
      <c r="B60">
        <v>75</v>
      </c>
      <c r="E60" s="2" t="s">
        <v>18</v>
      </c>
      <c r="F60" s="2">
        <v>219.77471264367844</v>
      </c>
    </row>
    <row r="61" spans="1:6">
      <c r="B61">
        <v>59</v>
      </c>
      <c r="E61" s="2" t="s">
        <v>19</v>
      </c>
      <c r="F61" s="2">
        <v>-0.51506695395919833</v>
      </c>
    </row>
    <row r="62" spans="1:6">
      <c r="B62">
        <v>70</v>
      </c>
      <c r="E62" s="2" t="s">
        <v>20</v>
      </c>
      <c r="F62" s="2">
        <v>-0.26859143646973882</v>
      </c>
    </row>
    <row r="63" spans="1:6">
      <c r="B63">
        <v>61</v>
      </c>
      <c r="E63" s="2" t="s">
        <v>21</v>
      </c>
      <c r="F63" s="2">
        <v>59</v>
      </c>
    </row>
    <row r="64" spans="1:6">
      <c r="B64">
        <v>63</v>
      </c>
      <c r="E64" s="2" t="s">
        <v>22</v>
      </c>
      <c r="F64" s="2">
        <v>36</v>
      </c>
    </row>
    <row r="65" spans="2:6">
      <c r="B65">
        <v>80</v>
      </c>
      <c r="E65" s="2" t="s">
        <v>23</v>
      </c>
      <c r="F65" s="2">
        <v>95</v>
      </c>
    </row>
    <row r="66" spans="2:6">
      <c r="B66">
        <v>84</v>
      </c>
      <c r="E66" s="2" t="s">
        <v>24</v>
      </c>
      <c r="F66" s="2">
        <v>2116</v>
      </c>
    </row>
    <row r="67" spans="2:6">
      <c r="B67">
        <v>73</v>
      </c>
      <c r="E67" s="2" t="s">
        <v>25</v>
      </c>
      <c r="F67" s="2">
        <v>30</v>
      </c>
    </row>
    <row r="68" spans="2:6">
      <c r="B68">
        <v>68</v>
      </c>
      <c r="E68" s="2" t="s">
        <v>30</v>
      </c>
      <c r="F68" s="2">
        <v>80</v>
      </c>
    </row>
    <row r="69" spans="2:6">
      <c r="B69">
        <v>52</v>
      </c>
      <c r="E69" s="2" t="s">
        <v>31</v>
      </c>
      <c r="F69" s="2">
        <v>61</v>
      </c>
    </row>
    <row r="70" spans="2:6" ht="15.75" thickBot="1">
      <c r="B70">
        <v>65</v>
      </c>
      <c r="E70" s="3" t="s">
        <v>32</v>
      </c>
      <c r="F70" s="3">
        <v>4.5989011313058228</v>
      </c>
    </row>
    <row r="71" spans="2:6">
      <c r="B71">
        <v>90</v>
      </c>
    </row>
    <row r="72" spans="2:6">
      <c r="B72">
        <v>52</v>
      </c>
    </row>
    <row r="73" spans="2:6">
      <c r="B73">
        <v>77</v>
      </c>
    </row>
    <row r="74" spans="2:6">
      <c r="B74">
        <v>95</v>
      </c>
    </row>
    <row r="75" spans="2:6">
      <c r="B75">
        <v>36</v>
      </c>
    </row>
    <row r="76" spans="2:6">
      <c r="B76">
        <v>78</v>
      </c>
    </row>
    <row r="77" spans="2:6">
      <c r="B77">
        <v>61</v>
      </c>
    </row>
    <row r="78" spans="2:6">
      <c r="B78">
        <v>59</v>
      </c>
    </row>
    <row r="79" spans="2:6">
      <c r="B79">
        <v>84</v>
      </c>
    </row>
    <row r="80" spans="2:6">
      <c r="B80">
        <v>95</v>
      </c>
    </row>
    <row r="81" spans="1:7">
      <c r="B81">
        <v>47</v>
      </c>
    </row>
    <row r="82" spans="1:7">
      <c r="B82">
        <v>87</v>
      </c>
    </row>
    <row r="83" spans="1:7">
      <c r="B83">
        <v>60</v>
      </c>
    </row>
    <row r="85" spans="1:7">
      <c r="A85" s="1" t="s">
        <v>39</v>
      </c>
    </row>
    <row r="87" spans="1:7">
      <c r="A87" s="1">
        <v>4.3</v>
      </c>
      <c r="B87" s="6" t="s">
        <v>33</v>
      </c>
      <c r="C87" s="6" t="s">
        <v>34</v>
      </c>
      <c r="D87" s="7"/>
      <c r="E87" s="7"/>
      <c r="F87" s="7"/>
      <c r="G87" s="7"/>
    </row>
    <row r="88" spans="1:7">
      <c r="B88" s="7">
        <v>10</v>
      </c>
      <c r="C88" s="7">
        <v>6</v>
      </c>
      <c r="D88" s="7"/>
      <c r="E88" s="8"/>
      <c r="F88" s="7"/>
    </row>
    <row r="89" spans="1:7">
      <c r="B89" s="7">
        <v>8</v>
      </c>
      <c r="C89" s="7">
        <v>2</v>
      </c>
      <c r="D89" s="7"/>
      <c r="E89" s="8"/>
      <c r="F89" s="7"/>
    </row>
    <row r="90" spans="1:7">
      <c r="B90" s="7">
        <v>9</v>
      </c>
      <c r="C90" s="7">
        <v>6</v>
      </c>
      <c r="D90" s="7"/>
      <c r="E90" s="8"/>
    </row>
    <row r="91" spans="1:7">
      <c r="B91" s="9">
        <v>11</v>
      </c>
      <c r="C91" s="9">
        <v>5</v>
      </c>
      <c r="D91" s="7"/>
      <c r="E91" s="7"/>
    </row>
    <row r="92" spans="1:7">
      <c r="B92" s="9">
        <v>13</v>
      </c>
      <c r="C92" s="9">
        <v>7</v>
      </c>
      <c r="D92" s="7"/>
      <c r="E92" s="7"/>
      <c r="F92" s="7"/>
      <c r="G92" s="7"/>
    </row>
    <row r="93" spans="1:7">
      <c r="B93" s="9">
        <v>11</v>
      </c>
      <c r="C93" s="9">
        <v>6</v>
      </c>
      <c r="D93" s="7"/>
      <c r="E93" s="7"/>
      <c r="F93" s="7"/>
      <c r="G93" s="7"/>
    </row>
    <row r="94" spans="1:7">
      <c r="B94" s="9">
        <v>10</v>
      </c>
      <c r="C94" s="9">
        <v>5</v>
      </c>
      <c r="D94" s="7"/>
      <c r="E94" s="7"/>
      <c r="F94" s="7"/>
      <c r="G94" s="7"/>
    </row>
    <row r="95" spans="1:7">
      <c r="B95" s="9">
        <v>7</v>
      </c>
      <c r="C95" s="9">
        <v>2</v>
      </c>
      <c r="D95" s="7"/>
      <c r="E95" s="7"/>
      <c r="F95" s="7"/>
      <c r="G95" s="7"/>
    </row>
    <row r="96" spans="1:7">
      <c r="B96" s="9">
        <v>7</v>
      </c>
      <c r="C96" s="9">
        <v>3</v>
      </c>
      <c r="D96" s="7"/>
      <c r="E96" s="7"/>
      <c r="F96" s="7"/>
      <c r="G96" s="7"/>
    </row>
    <row r="97" spans="1:7">
      <c r="B97" s="9">
        <v>11</v>
      </c>
      <c r="C97" s="9">
        <v>7</v>
      </c>
      <c r="D97" s="7"/>
      <c r="E97" s="7"/>
      <c r="F97" s="7"/>
      <c r="G97" s="7"/>
    </row>
    <row r="98" spans="1:7">
      <c r="B98" s="7"/>
      <c r="C98" s="7"/>
      <c r="D98" s="7"/>
      <c r="E98" s="7"/>
      <c r="F98" s="7"/>
      <c r="G98" s="7"/>
    </row>
    <row r="99" spans="1:7">
      <c r="B99" s="7"/>
      <c r="C99" s="10" t="s">
        <v>35</v>
      </c>
      <c r="D99" s="10"/>
      <c r="E99" s="10"/>
      <c r="F99" s="7"/>
      <c r="G99" s="7"/>
    </row>
    <row r="100" spans="1:7">
      <c r="B100" s="7"/>
      <c r="C100" s="10"/>
      <c r="D100" s="10"/>
      <c r="E100" s="10"/>
      <c r="F100" s="7"/>
      <c r="G100" s="7"/>
    </row>
    <row r="101" spans="1:7">
      <c r="A101" s="1">
        <v>4.4000000000000004</v>
      </c>
      <c r="B101" s="6" t="s">
        <v>36</v>
      </c>
      <c r="C101" s="6" t="s">
        <v>37</v>
      </c>
      <c r="D101" s="7"/>
      <c r="E101" s="7"/>
      <c r="F101" s="7"/>
      <c r="G101" s="7"/>
    </row>
    <row r="102" spans="1:7">
      <c r="B102" s="9">
        <v>16</v>
      </c>
      <c r="C102" s="9">
        <v>4</v>
      </c>
      <c r="D102" s="7"/>
      <c r="E102" s="7"/>
      <c r="F102" s="7"/>
    </row>
    <row r="103" spans="1:7">
      <c r="B103" s="9">
        <v>24</v>
      </c>
      <c r="C103" s="9">
        <v>2</v>
      </c>
      <c r="D103" s="7"/>
      <c r="E103" s="7"/>
      <c r="F103" s="7"/>
    </row>
    <row r="104" spans="1:7">
      <c r="B104" s="9">
        <v>18</v>
      </c>
      <c r="C104" s="9">
        <v>5</v>
      </c>
      <c r="D104" s="7"/>
      <c r="E104" s="7"/>
      <c r="F104" s="7"/>
    </row>
    <row r="105" spans="1:7">
      <c r="B105" s="9">
        <v>17</v>
      </c>
      <c r="C105" s="9">
        <v>4</v>
      </c>
      <c r="E105" s="7"/>
      <c r="F105" s="7"/>
    </row>
    <row r="106" spans="1:7">
      <c r="B106" s="9">
        <v>23</v>
      </c>
      <c r="C106" s="9">
        <v>0</v>
      </c>
      <c r="E106" s="7"/>
      <c r="F106" s="7"/>
    </row>
    <row r="107" spans="1:7">
      <c r="B107" s="9">
        <v>27</v>
      </c>
      <c r="C107" s="9">
        <v>1</v>
      </c>
      <c r="E107" s="7"/>
      <c r="F107" s="7"/>
    </row>
    <row r="108" spans="1:7">
      <c r="B108" s="9">
        <v>32</v>
      </c>
      <c r="C108" s="9">
        <v>1</v>
      </c>
      <c r="E108" s="7"/>
      <c r="F108" s="7"/>
      <c r="G108" s="7"/>
    </row>
    <row r="109" spans="1:7">
      <c r="B109" s="9">
        <v>22</v>
      </c>
      <c r="C109" s="9">
        <v>3</v>
      </c>
      <c r="E109" s="7"/>
      <c r="F109" s="8"/>
      <c r="G109" s="7"/>
    </row>
    <row r="110" spans="1:7">
      <c r="B110" s="7"/>
      <c r="C110" s="7"/>
      <c r="E110" s="7"/>
      <c r="F110" s="7"/>
      <c r="G110" s="7"/>
    </row>
    <row r="111" spans="1:7">
      <c r="B111" s="11" t="s">
        <v>38</v>
      </c>
      <c r="C111" s="12"/>
      <c r="D111" s="12"/>
      <c r="E111" s="12"/>
      <c r="F111" s="12"/>
      <c r="G111" s="12"/>
    </row>
    <row r="112" spans="1:7">
      <c r="B112" s="12"/>
      <c r="C112" s="12"/>
      <c r="D112" s="12"/>
      <c r="E112" s="12"/>
      <c r="F112" s="12"/>
      <c r="G112" s="12"/>
    </row>
  </sheetData>
  <mergeCells count="3">
    <mergeCell ref="C99:E100"/>
    <mergeCell ref="B111:G112"/>
    <mergeCell ref="A1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2013-02-10T04:19:15Z</dcterms:modified>
</cp:coreProperties>
</file>