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7" r:id="rId1"/>
    <sheet name="Sheet2" sheetId="8" r:id="rId2"/>
  </sheets>
  <definedNames>
    <definedName name="_xlnm.Print_Area" localSheetId="0">Sheet1!$A$1:$H$68</definedName>
  </definedNames>
  <calcPr calcId="125725"/>
</workbook>
</file>

<file path=xl/calcChain.xml><?xml version="1.0" encoding="utf-8"?>
<calcChain xmlns="http://schemas.openxmlformats.org/spreadsheetml/2006/main">
  <c r="C20" i="7"/>
  <c r="C24"/>
  <c r="C15"/>
  <c r="C14"/>
  <c r="C22"/>
  <c r="C16"/>
  <c r="C9"/>
  <c r="C5"/>
  <c r="C21"/>
  <c r="C19"/>
  <c r="C13"/>
  <c r="C10"/>
  <c r="C8"/>
  <c r="C4"/>
  <c r="E24" i="8"/>
  <c r="I9"/>
  <c r="I10" s="1"/>
  <c r="F9"/>
  <c r="F10" s="1"/>
  <c r="B29"/>
  <c r="B30" s="1"/>
  <c r="F20"/>
  <c r="B20"/>
</calcChain>
</file>

<file path=xl/sharedStrings.xml><?xml version="1.0" encoding="utf-8"?>
<sst xmlns="http://schemas.openxmlformats.org/spreadsheetml/2006/main" count="66" uniqueCount="37">
  <si>
    <t>Lab 05 Answer Key</t>
  </si>
  <si>
    <t>Normal probability distribution</t>
  </si>
  <si>
    <t>Problem#</t>
  </si>
  <si>
    <t>Probability proportion</t>
  </si>
  <si>
    <t>Area less than x</t>
  </si>
  <si>
    <t>CumDist=</t>
  </si>
  <si>
    <t>Probability</t>
  </si>
  <si>
    <t>Problem #</t>
  </si>
  <si>
    <t>Area greater than x</t>
  </si>
  <si>
    <t>Area between x &amp; mean</t>
  </si>
  <si>
    <t>x&lt;mean</t>
  </si>
  <si>
    <t>Probability proportion, area between 2 x's</t>
  </si>
  <si>
    <t>1st x</t>
  </si>
  <si>
    <t>2nd x</t>
  </si>
  <si>
    <t>x&gt;mean</t>
  </si>
  <si>
    <t>2.a</t>
  </si>
  <si>
    <t>2.b</t>
  </si>
  <si>
    <t>2.c</t>
  </si>
  <si>
    <t>example 3</t>
  </si>
  <si>
    <t>20 and 25</t>
  </si>
  <si>
    <t>30 and 34</t>
  </si>
  <si>
    <t>&lt;18</t>
  </si>
  <si>
    <t>&gt;40</t>
  </si>
  <si>
    <t>32 thru 34</t>
  </si>
  <si>
    <t>29 thru 34</t>
  </si>
  <si>
    <t>top 5%</t>
  </si>
  <si>
    <t>a</t>
  </si>
  <si>
    <t>b</t>
  </si>
  <si>
    <t>c</t>
  </si>
  <si>
    <t>d</t>
  </si>
  <si>
    <t>&gt;$42K</t>
  </si>
  <si>
    <t>32 thru 42</t>
  </si>
  <si>
    <t>32 thru 35</t>
  </si>
  <si>
    <t>top 20%</t>
  </si>
  <si>
    <t>bottom 10%</t>
  </si>
  <si>
    <t>&gt;=23</t>
  </si>
  <si>
    <t>&lt;=28.7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</si>
</sst>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0.00000"/>
    <numFmt numFmtId="166" formatCode="0.0000"/>
  </numFmts>
  <fonts count="9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 applyBorder="1" applyAlignment="1"/>
    <xf numFmtId="0" fontId="0" fillId="0" borderId="0" xfId="0" applyBorder="1"/>
    <xf numFmtId="0" fontId="2" fillId="0" borderId="0" xfId="0" applyFont="1" applyBorder="1"/>
    <xf numFmtId="0" fontId="1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 applyBorder="1"/>
    <xf numFmtId="10" fontId="0" fillId="0" borderId="0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/>
    <xf numFmtId="164" fontId="2" fillId="0" borderId="0" xfId="0" applyNumberFormat="1" applyFont="1"/>
    <xf numFmtId="0" fontId="0" fillId="0" borderId="0" xfId="0" applyFont="1" applyBorder="1" applyAlignment="1">
      <alignment horizontal="right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Border="1" applyAlignment="1"/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0" fontId="3" fillId="0" borderId="0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10" fontId="3" fillId="0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Border="1" applyAlignment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/>
    <xf numFmtId="165" fontId="0" fillId="0" borderId="0" xfId="0" applyNumberFormat="1"/>
    <xf numFmtId="43" fontId="2" fillId="0" borderId="0" xfId="1" applyNumberFormat="1" applyFont="1" applyFill="1" applyBorder="1" applyAlignment="1">
      <alignment horizontal="right"/>
    </xf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spPr>
            <a:noFill/>
            <a:ln>
              <a:noFill/>
            </a:ln>
          </c:spPr>
          <c:errBars>
            <c:errBarType val="minus"/>
            <c:errValType val="cust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Sheet1!$F$48</c:f>
                <c:numCache>
                  <c:formatCode>General</c:formatCode>
                  <c:ptCount val="1"/>
                </c:numCache>
              </c:numRef>
            </c:minus>
          </c:errBars>
          <c:val>
            <c:numRef>
              <c:f>Sheet1!$F$49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Sheet1!$F$50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spPr>
            <a:solidFill>
              <a:prstClr val="white">
                <a:lumMod val="65000"/>
              </a:prstClr>
            </a:solidFill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Sheet1!$F$52</c:f>
                <c:numCache>
                  <c:formatCode>General</c:formatCode>
                  <c:ptCount val="1"/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Sheet1!$F$51</c:f>
              <c:numCache>
                <c:formatCode>General</c:formatCode>
                <c:ptCount val="1"/>
              </c:numCache>
            </c:numRef>
          </c:val>
        </c:ser>
        <c:overlap val="100"/>
        <c:axId val="71984640"/>
        <c:axId val="71986176"/>
      </c:barChart>
      <c:catAx>
        <c:axId val="71984640"/>
        <c:scaling>
          <c:orientation val="minMax"/>
        </c:scaling>
        <c:delete val="1"/>
        <c:axPos val="l"/>
        <c:tickLblPos val="none"/>
        <c:crossAx val="71986176"/>
        <c:crosses val="autoZero"/>
        <c:auto val="1"/>
        <c:lblAlgn val="ctr"/>
        <c:lblOffset val="100"/>
      </c:catAx>
      <c:valAx>
        <c:axId val="7198617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Inflation (annual %)</a:t>
                </a:r>
              </a:p>
            </c:rich>
          </c:tx>
        </c:title>
        <c:numFmt formatCode="General" sourceLinked="1"/>
        <c:tickLblPos val="nextTo"/>
        <c:crossAx val="7198464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52</xdr:row>
      <xdr:rowOff>104775</xdr:rowOff>
    </xdr:from>
    <xdr:to>
      <xdr:col>5</xdr:col>
      <xdr:colOff>790575</xdr:colOff>
      <xdr:row>66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9"/>
  <sheetViews>
    <sheetView tabSelected="1" workbookViewId="0">
      <selection activeCell="E6" sqref="E6"/>
    </sheetView>
  </sheetViews>
  <sheetFormatPr defaultRowHeight="15"/>
  <cols>
    <col min="1" max="1" width="6.140625" style="13" customWidth="1"/>
    <col min="2" max="2" width="11.85546875" bestFit="1" customWidth="1"/>
    <col min="3" max="3" width="13.42578125" bestFit="1" customWidth="1"/>
    <col min="4" max="4" width="16" customWidth="1"/>
    <col min="5" max="5" width="23.28515625" bestFit="1" customWidth="1"/>
    <col min="6" max="6" width="15.85546875" bestFit="1" customWidth="1"/>
  </cols>
  <sheetData>
    <row r="1" spans="1:16">
      <c r="A1" s="47" t="s">
        <v>0</v>
      </c>
      <c r="B1" s="48"/>
      <c r="C1" s="48"/>
      <c r="D1" s="48"/>
      <c r="E1" s="48"/>
      <c r="F1" s="48"/>
      <c r="G1" s="48"/>
      <c r="H1" s="48"/>
      <c r="I1" s="10"/>
    </row>
    <row r="2" spans="1:16">
      <c r="A2" s="48"/>
      <c r="B2" s="48"/>
      <c r="C2" s="48"/>
      <c r="D2" s="48"/>
      <c r="E2" s="48"/>
      <c r="F2" s="48"/>
      <c r="G2" s="48"/>
      <c r="H2" s="48"/>
      <c r="I2" s="10"/>
    </row>
    <row r="3" spans="1:16">
      <c r="A3" s="13">
        <v>7.1</v>
      </c>
      <c r="D3" s="3"/>
      <c r="E3" s="2"/>
      <c r="F3" s="2"/>
      <c r="G3" s="2"/>
      <c r="H3" s="2"/>
    </row>
    <row r="4" spans="1:16">
      <c r="A4" s="13" t="s">
        <v>26</v>
      </c>
      <c r="B4" s="17" t="s">
        <v>19</v>
      </c>
      <c r="C4" s="40">
        <f>NORMDIST(25,20,4,1)-0.5</f>
        <v>0.39435022633314465</v>
      </c>
      <c r="D4" s="2"/>
      <c r="E4" s="3"/>
      <c r="F4" s="2"/>
    </row>
    <row r="5" spans="1:16" s="12" customFormat="1">
      <c r="A5" s="13" t="s">
        <v>27</v>
      </c>
      <c r="B5" s="2" t="s">
        <v>21</v>
      </c>
      <c r="C5" s="41">
        <f>NORMDIST(18,20,4,1)-NORMDIST(18,20,4,0)</f>
        <v>0.22052120703491201</v>
      </c>
      <c r="D5" s="2"/>
      <c r="E5" s="3"/>
      <c r="F5" s="2"/>
    </row>
    <row r="6" spans="1:16">
      <c r="B6" s="2"/>
      <c r="C6" s="41"/>
      <c r="D6" s="2"/>
      <c r="E6" s="3"/>
    </row>
    <row r="7" spans="1:16">
      <c r="A7" s="13">
        <v>7.2</v>
      </c>
      <c r="C7" s="42"/>
      <c r="D7" s="2"/>
      <c r="E7" s="2"/>
    </row>
    <row r="8" spans="1:16">
      <c r="A8" s="13" t="s">
        <v>26</v>
      </c>
      <c r="B8" s="5" t="s">
        <v>20</v>
      </c>
      <c r="C8" s="37">
        <f>NORMDIST(34,29,5,1)-NORMDIST(30,29,5,1)</f>
        <v>0.26208503662943994</v>
      </c>
      <c r="D8" s="2"/>
      <c r="E8" s="2"/>
      <c r="F8" s="2"/>
      <c r="G8" s="2"/>
      <c r="H8" s="2"/>
    </row>
    <row r="9" spans="1:16">
      <c r="A9" s="13" t="s">
        <v>27</v>
      </c>
      <c r="B9" s="5" t="s">
        <v>35</v>
      </c>
      <c r="C9" s="37">
        <f>1-NORMDIST(23,29,5,1)+NORMDIST(23,29,5,0)</f>
        <v>0.92376754077493439</v>
      </c>
      <c r="D9" s="2"/>
      <c r="E9" s="2"/>
      <c r="F9" s="2"/>
      <c r="G9" s="2"/>
      <c r="H9" s="2"/>
    </row>
    <row r="10" spans="1:16" s="12" customFormat="1">
      <c r="A10" s="13" t="s">
        <v>28</v>
      </c>
      <c r="B10" s="5" t="s">
        <v>22</v>
      </c>
      <c r="C10" s="37">
        <f>1-NORMDIST(40,29,5,1)</f>
        <v>1.390344751349859E-2</v>
      </c>
      <c r="D10" s="2"/>
      <c r="E10" s="2"/>
      <c r="F10" s="2"/>
      <c r="G10" s="2"/>
      <c r="H10" s="2"/>
    </row>
    <row r="11" spans="1:16">
      <c r="B11" s="5"/>
      <c r="C11" s="5"/>
      <c r="D11" s="2"/>
      <c r="E11" s="2"/>
      <c r="F11" s="2"/>
      <c r="G11" s="2"/>
      <c r="H11" s="2"/>
    </row>
    <row r="12" spans="1:16">
      <c r="A12" s="13">
        <v>7.3</v>
      </c>
      <c r="E12" s="2"/>
      <c r="F12" s="2"/>
      <c r="G12" s="2"/>
      <c r="H12" s="2"/>
    </row>
    <row r="13" spans="1:16">
      <c r="A13" s="13" t="s">
        <v>26</v>
      </c>
      <c r="B13" s="5" t="s">
        <v>23</v>
      </c>
      <c r="C13" s="38">
        <f>NORMDIST(34,32,2,1)-0.5</f>
        <v>0.34134474606854293</v>
      </c>
      <c r="D13" s="2"/>
      <c r="E13" s="2"/>
      <c r="F13" s="2"/>
      <c r="G13" s="2"/>
      <c r="H13" s="2"/>
    </row>
    <row r="14" spans="1:16">
      <c r="A14" s="13" t="s">
        <v>27</v>
      </c>
      <c r="B14" s="5" t="s">
        <v>24</v>
      </c>
      <c r="C14" s="38">
        <f>NORMDIST(34,32,2,1)-NORMDIST(29,32,2,1)</f>
        <v>0.77453754479968484</v>
      </c>
      <c r="D14" s="2"/>
      <c r="E14" s="2"/>
      <c r="F14" s="2"/>
      <c r="G14" s="2"/>
      <c r="H14" s="2"/>
      <c r="L14" s="46"/>
      <c r="M14" s="46"/>
      <c r="N14" s="46"/>
      <c r="O14" s="49"/>
      <c r="P14" s="49"/>
    </row>
    <row r="15" spans="1:16">
      <c r="A15" s="13" t="s">
        <v>28</v>
      </c>
      <c r="B15" s="5" t="s">
        <v>36</v>
      </c>
      <c r="C15" s="38">
        <f>NORMDIST(28.7,32,2,1)</f>
        <v>4.9471468033648103E-2</v>
      </c>
      <c r="D15" s="2"/>
      <c r="E15" s="2"/>
      <c r="F15" s="2"/>
      <c r="G15" s="2"/>
      <c r="H15" s="2"/>
      <c r="L15" s="46"/>
      <c r="M15" s="46"/>
      <c r="N15" s="46"/>
      <c r="O15" s="49"/>
      <c r="P15" s="49"/>
    </row>
    <row r="16" spans="1:16" s="12" customFormat="1">
      <c r="A16" s="13" t="s">
        <v>29</v>
      </c>
      <c r="B16" s="5" t="s">
        <v>25</v>
      </c>
      <c r="C16" s="38">
        <f>NORMINV(0.95,32,2)</f>
        <v>35.289707253902947</v>
      </c>
      <c r="D16" s="2"/>
      <c r="E16" s="2"/>
      <c r="F16" s="2"/>
      <c r="G16" s="2"/>
      <c r="H16" s="2"/>
      <c r="L16" s="46"/>
      <c r="M16" s="46"/>
      <c r="N16" s="46"/>
      <c r="O16" s="49"/>
      <c r="P16" s="49"/>
    </row>
    <row r="17" spans="1:16">
      <c r="B17" s="2"/>
      <c r="C17" s="15"/>
      <c r="D17" s="15"/>
      <c r="E17" s="15"/>
      <c r="F17" s="2"/>
      <c r="G17" s="2"/>
      <c r="H17" s="2"/>
      <c r="L17" s="46"/>
      <c r="M17" s="46"/>
      <c r="N17" s="46"/>
      <c r="O17" s="49"/>
      <c r="P17" s="49"/>
    </row>
    <row r="18" spans="1:16">
      <c r="A18" s="13">
        <v>7.4</v>
      </c>
      <c r="B18" s="5"/>
      <c r="C18" s="14"/>
      <c r="D18" s="2"/>
      <c r="E18" s="2"/>
      <c r="F18" s="2"/>
      <c r="G18" s="2"/>
      <c r="H18" s="2"/>
      <c r="L18" s="49"/>
      <c r="M18" s="49"/>
      <c r="N18" s="49"/>
      <c r="O18" s="49"/>
      <c r="P18" s="49"/>
    </row>
    <row r="19" spans="1:16">
      <c r="A19" s="13" t="s">
        <v>26</v>
      </c>
      <c r="B19" s="5" t="s">
        <v>30</v>
      </c>
      <c r="C19" s="38">
        <f>1-NORMDIST(42,40,5,1)</f>
        <v>0.34457825838967582</v>
      </c>
      <c r="D19" s="2"/>
      <c r="E19" s="2"/>
      <c r="F19" s="2"/>
      <c r="L19" s="49"/>
      <c r="M19" s="49"/>
      <c r="N19" s="49"/>
      <c r="O19" s="49"/>
      <c r="P19" s="49"/>
    </row>
    <row r="20" spans="1:16">
      <c r="A20" s="13" t="s">
        <v>27</v>
      </c>
      <c r="B20" s="5" t="s">
        <v>31</v>
      </c>
      <c r="C20" s="39">
        <f>NORMDIST(42,40,5,1)-NORMDIST(32,40,5,1)</f>
        <v>0.60062244991076619</v>
      </c>
      <c r="D20" s="2"/>
      <c r="E20" s="2"/>
      <c r="F20" s="2"/>
    </row>
    <row r="21" spans="1:16">
      <c r="A21" s="13" t="s">
        <v>28</v>
      </c>
      <c r="B21" s="5" t="s">
        <v>32</v>
      </c>
      <c r="C21" s="39">
        <f>NORMDIST(35,40,5,1)-NORMDIST(32,40,5,1)</f>
        <v>0.10385596223189908</v>
      </c>
      <c r="D21" s="2"/>
      <c r="E21" s="2"/>
      <c r="F21" s="2"/>
    </row>
    <row r="22" spans="1:16">
      <c r="A22" s="13" t="s">
        <v>29</v>
      </c>
      <c r="B22" s="16" t="s">
        <v>33</v>
      </c>
      <c r="C22" s="43">
        <f>NORMINV(0.8,40,5)*1000</f>
        <v>44208.106167864571</v>
      </c>
      <c r="D22" s="3"/>
      <c r="E22" s="2"/>
      <c r="F22" s="2"/>
    </row>
    <row r="23" spans="1:16">
      <c r="B23" s="18"/>
      <c r="C23" s="5"/>
      <c r="E23" s="2"/>
      <c r="F23" s="2"/>
    </row>
    <row r="24" spans="1:16">
      <c r="A24" s="13">
        <v>7.6</v>
      </c>
      <c r="B24" s="16" t="s">
        <v>34</v>
      </c>
      <c r="C24" s="38">
        <f>NORMINV(0.1,36.84,3.34)</f>
        <v>32.559617771081037</v>
      </c>
      <c r="D24" s="38"/>
      <c r="E24" s="2"/>
      <c r="F24" s="2"/>
      <c r="G24" s="2"/>
      <c r="H24" s="2"/>
    </row>
    <row r="25" spans="1:16">
      <c r="B25" s="16"/>
      <c r="C25" s="19"/>
      <c r="E25" s="2"/>
      <c r="F25" s="3"/>
      <c r="G25" s="2"/>
      <c r="H25" s="2"/>
    </row>
    <row r="26" spans="1:16">
      <c r="B26" s="17"/>
      <c r="C26" s="3"/>
      <c r="E26" s="2"/>
      <c r="F26" s="2"/>
      <c r="G26" s="2"/>
      <c r="H26" s="2"/>
    </row>
    <row r="27" spans="1:16">
      <c r="B27" s="20"/>
      <c r="C27" s="11"/>
      <c r="D27" s="11"/>
      <c r="E27" s="11"/>
      <c r="F27" s="11"/>
      <c r="G27" s="11"/>
      <c r="H27" s="2"/>
    </row>
    <row r="28" spans="1:16">
      <c r="B28" s="11"/>
      <c r="C28" s="11"/>
      <c r="D28" s="11"/>
      <c r="E28" s="11"/>
      <c r="F28" s="11"/>
      <c r="G28" s="11"/>
      <c r="H28" s="2"/>
    </row>
    <row r="29" spans="1:16">
      <c r="H29" s="2"/>
    </row>
    <row r="30" spans="1:16">
      <c r="B30" s="2"/>
      <c r="C30" s="2"/>
      <c r="E30" s="2"/>
      <c r="F30" s="2"/>
      <c r="G30" s="2"/>
      <c r="H30" s="2"/>
    </row>
    <row r="31" spans="1:16">
      <c r="B31" s="7"/>
      <c r="C31" s="6"/>
      <c r="D31" s="7"/>
      <c r="E31" s="2"/>
      <c r="F31" s="2"/>
      <c r="G31" s="2"/>
      <c r="H31" s="2"/>
    </row>
    <row r="32" spans="1:16">
      <c r="B32" s="2"/>
      <c r="C32" s="2"/>
      <c r="D32" s="44"/>
      <c r="E32" s="44"/>
      <c r="F32" s="44"/>
      <c r="G32" s="2"/>
      <c r="H32" s="2"/>
    </row>
    <row r="33" spans="2:20">
      <c r="B33" s="2"/>
      <c r="C33" s="2"/>
      <c r="D33" s="44"/>
      <c r="E33" s="44"/>
      <c r="F33" s="44"/>
      <c r="G33" s="3"/>
      <c r="H33" s="2"/>
    </row>
    <row r="34" spans="2:20">
      <c r="B34" s="2"/>
      <c r="C34" s="2"/>
      <c r="D34" s="44"/>
      <c r="E34" s="44"/>
      <c r="F34" s="44"/>
      <c r="G34" s="2"/>
      <c r="H34" s="2"/>
    </row>
    <row r="35" spans="2:20">
      <c r="B35" s="2"/>
      <c r="C35" s="2"/>
      <c r="D35" s="2"/>
      <c r="E35" s="2"/>
      <c r="F35" s="2"/>
      <c r="G35" s="2"/>
      <c r="H35" s="2"/>
    </row>
    <row r="36" spans="2:20">
      <c r="B36" s="8"/>
      <c r="C36" s="6"/>
      <c r="D36" s="2"/>
      <c r="E36" s="2"/>
      <c r="F36" s="2"/>
      <c r="G36" s="2"/>
      <c r="H36" s="2"/>
    </row>
    <row r="37" spans="2:20">
      <c r="B37" s="5"/>
      <c r="C37" s="9"/>
      <c r="D37" s="2"/>
      <c r="E37" s="4"/>
      <c r="F37" s="4"/>
      <c r="G37" s="2"/>
      <c r="H37" s="2"/>
    </row>
    <row r="38" spans="2:20">
      <c r="B38" s="5"/>
      <c r="C38" s="9"/>
      <c r="D38" s="2"/>
      <c r="E38" s="1"/>
      <c r="F38" s="1"/>
      <c r="G38" s="2"/>
      <c r="H38" s="2"/>
      <c r="M38" s="45"/>
      <c r="N38" s="46"/>
      <c r="O38" s="46"/>
      <c r="P38" s="46"/>
      <c r="Q38" s="46"/>
      <c r="R38" s="46"/>
      <c r="S38" s="46"/>
      <c r="T38" s="46"/>
    </row>
    <row r="39" spans="2:20">
      <c r="B39" s="5"/>
      <c r="C39" s="9"/>
      <c r="D39" s="2"/>
      <c r="E39" s="1"/>
      <c r="F39" s="1"/>
      <c r="G39" s="2"/>
      <c r="H39" s="2"/>
      <c r="M39" s="46"/>
      <c r="N39" s="46"/>
      <c r="O39" s="46"/>
      <c r="P39" s="46"/>
      <c r="Q39" s="46"/>
      <c r="R39" s="46"/>
      <c r="S39" s="46"/>
      <c r="T39" s="46"/>
    </row>
    <row r="40" spans="2:20">
      <c r="B40" s="45"/>
      <c r="C40" s="46"/>
      <c r="D40" s="46"/>
      <c r="E40" s="46"/>
      <c r="F40" s="46"/>
      <c r="G40" s="46"/>
      <c r="H40" s="46"/>
      <c r="M40" s="46"/>
      <c r="N40" s="46"/>
      <c r="O40" s="46"/>
      <c r="P40" s="46"/>
      <c r="Q40" s="46"/>
      <c r="R40" s="46"/>
      <c r="S40" s="46"/>
      <c r="T40" s="46"/>
    </row>
    <row r="41" spans="2:20">
      <c r="B41" s="46"/>
      <c r="C41" s="46"/>
      <c r="D41" s="46"/>
      <c r="E41" s="46"/>
      <c r="F41" s="46"/>
      <c r="G41" s="46"/>
      <c r="H41" s="46"/>
    </row>
    <row r="42" spans="2:20">
      <c r="B42" s="46"/>
      <c r="C42" s="46"/>
      <c r="D42" s="46"/>
      <c r="E42" s="46"/>
      <c r="F42" s="46"/>
      <c r="G42" s="46"/>
      <c r="H42" s="46"/>
    </row>
    <row r="43" spans="2:20">
      <c r="B43" s="46"/>
      <c r="C43" s="46"/>
      <c r="D43" s="46"/>
      <c r="E43" s="46"/>
      <c r="F43" s="46"/>
      <c r="G43" s="46"/>
      <c r="H43" s="46"/>
    </row>
    <row r="44" spans="2:20">
      <c r="B44" s="2"/>
      <c r="C44" s="2"/>
      <c r="D44" s="2"/>
      <c r="E44" s="1"/>
      <c r="F44" s="1"/>
      <c r="G44" s="2"/>
      <c r="H44" s="2"/>
    </row>
    <row r="45" spans="2:20">
      <c r="B45" s="2"/>
      <c r="C45" s="2"/>
      <c r="D45" s="2"/>
      <c r="E45" s="1"/>
      <c r="F45" s="1"/>
      <c r="G45" s="2"/>
      <c r="H45" s="2"/>
    </row>
    <row r="46" spans="2:20">
      <c r="B46" s="2"/>
      <c r="C46" s="2"/>
      <c r="D46" s="2"/>
      <c r="E46" s="1"/>
      <c r="F46" s="1"/>
      <c r="G46" s="2"/>
      <c r="H46" s="2"/>
    </row>
    <row r="47" spans="2:20">
      <c r="B47" s="2"/>
      <c r="C47" s="2"/>
      <c r="D47" s="2"/>
      <c r="E47" s="1"/>
      <c r="F47" s="1"/>
      <c r="G47" s="2"/>
      <c r="H47" s="2"/>
    </row>
    <row r="48" spans="2:20">
      <c r="B48" s="2"/>
      <c r="C48" s="2"/>
      <c r="D48" s="2"/>
      <c r="E48" s="1"/>
      <c r="F48" s="1"/>
      <c r="G48" s="2"/>
      <c r="H48" s="2"/>
    </row>
    <row r="49" spans="2:8">
      <c r="B49" s="2"/>
      <c r="C49" s="2"/>
      <c r="D49" s="2"/>
      <c r="G49" s="2"/>
      <c r="H49" s="2"/>
    </row>
    <row r="50" spans="2:8">
      <c r="B50" s="2"/>
      <c r="C50" s="2"/>
      <c r="D50" s="2"/>
      <c r="E50" s="1"/>
      <c r="F50" s="1"/>
      <c r="G50" s="2"/>
      <c r="H50" s="2"/>
    </row>
    <row r="51" spans="2:8">
      <c r="B51" s="5"/>
      <c r="C51" s="2"/>
      <c r="D51" s="2"/>
      <c r="E51" s="1"/>
      <c r="F51" s="1"/>
      <c r="G51" s="2"/>
      <c r="H51" s="2"/>
    </row>
    <row r="52" spans="2:8">
      <c r="B52" s="5"/>
      <c r="C52" s="2"/>
      <c r="D52" s="2"/>
      <c r="E52" s="1"/>
      <c r="F52" s="1"/>
      <c r="G52" s="2"/>
      <c r="H52" s="2"/>
    </row>
    <row r="53" spans="2:8">
      <c r="B53" s="2"/>
      <c r="C53" s="2"/>
      <c r="D53" s="2"/>
      <c r="E53" s="1"/>
      <c r="F53" s="1"/>
      <c r="G53" s="2"/>
      <c r="H53" s="2"/>
    </row>
    <row r="54" spans="2:8">
      <c r="B54" s="2"/>
      <c r="C54" s="2"/>
      <c r="D54" s="2"/>
      <c r="E54" s="1"/>
      <c r="F54" s="1"/>
      <c r="G54" s="2"/>
      <c r="H54" s="2"/>
    </row>
    <row r="55" spans="2:8">
      <c r="B55" s="2"/>
      <c r="C55" s="2"/>
      <c r="D55" s="2"/>
      <c r="E55" s="1"/>
      <c r="F55" s="1"/>
      <c r="G55" s="2"/>
      <c r="H55" s="2"/>
    </row>
    <row r="56" spans="2:8">
      <c r="B56" s="2"/>
      <c r="C56" s="2"/>
      <c r="D56" s="2"/>
      <c r="E56" s="1"/>
      <c r="F56" s="1"/>
      <c r="G56" s="2"/>
      <c r="H56" s="2"/>
    </row>
    <row r="57" spans="2:8">
      <c r="B57" s="2"/>
      <c r="C57" s="2"/>
      <c r="D57" s="2"/>
      <c r="E57" s="1"/>
      <c r="F57" s="1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4"/>
      <c r="F59" s="4"/>
      <c r="G59" s="2"/>
      <c r="H59" s="2"/>
    </row>
    <row r="60" spans="2:8">
      <c r="B60" s="2"/>
      <c r="C60" s="2"/>
      <c r="D60" s="2"/>
      <c r="E60" s="1"/>
      <c r="F60" s="1"/>
      <c r="G60" s="2"/>
      <c r="H60" s="2"/>
    </row>
    <row r="61" spans="2:8">
      <c r="B61" s="2"/>
      <c r="C61" s="2"/>
      <c r="D61" s="2"/>
      <c r="E61" s="1"/>
      <c r="F61" s="1"/>
      <c r="G61" s="2"/>
      <c r="H61" s="2"/>
    </row>
    <row r="62" spans="2:8">
      <c r="B62" s="2"/>
      <c r="C62" s="2"/>
      <c r="D62" s="2"/>
      <c r="E62" s="1"/>
      <c r="F62" s="1"/>
      <c r="G62" s="2"/>
      <c r="H62" s="2"/>
    </row>
    <row r="63" spans="2:8">
      <c r="B63" s="2"/>
      <c r="C63" s="2"/>
      <c r="D63" s="2"/>
      <c r="E63" s="1"/>
      <c r="F63" s="1"/>
      <c r="G63" s="2"/>
      <c r="H63" s="2"/>
    </row>
    <row r="64" spans="2:8">
      <c r="B64" s="2"/>
      <c r="C64" s="2"/>
      <c r="D64" s="2"/>
      <c r="E64" s="1"/>
      <c r="F64" s="1"/>
      <c r="G64" s="2"/>
      <c r="H64" s="2"/>
    </row>
    <row r="65" spans="2:8">
      <c r="B65" s="2"/>
      <c r="C65" s="2"/>
      <c r="D65" s="2"/>
      <c r="E65" s="1"/>
      <c r="F65" s="1"/>
      <c r="G65" s="2"/>
      <c r="H65" s="2"/>
    </row>
    <row r="66" spans="2:8">
      <c r="B66" s="2"/>
      <c r="C66" s="2"/>
      <c r="D66" s="2"/>
      <c r="E66" s="1"/>
      <c r="F66" s="1"/>
      <c r="G66" s="2"/>
      <c r="H66" s="2"/>
    </row>
    <row r="67" spans="2:8">
      <c r="B67" s="2"/>
      <c r="C67" s="2"/>
      <c r="D67" s="2"/>
      <c r="E67" s="1"/>
      <c r="F67" s="1"/>
      <c r="G67" s="2"/>
      <c r="H67" s="2"/>
    </row>
    <row r="68" spans="2:8">
      <c r="B68" s="2"/>
      <c r="C68" s="2"/>
      <c r="D68" s="2"/>
      <c r="E68" s="1"/>
      <c r="F68" s="1"/>
      <c r="G68" s="2"/>
      <c r="H68" s="2"/>
    </row>
    <row r="69" spans="2:8">
      <c r="B69" s="2"/>
      <c r="C69" s="2"/>
      <c r="D69" s="2"/>
      <c r="E69" s="1"/>
      <c r="F69" s="1"/>
      <c r="G69" s="2"/>
      <c r="H69" s="2"/>
    </row>
    <row r="70" spans="2:8">
      <c r="B70" s="2"/>
      <c r="C70" s="2"/>
      <c r="D70" s="2"/>
      <c r="E70" s="1"/>
      <c r="F70" s="1"/>
      <c r="G70" s="2"/>
      <c r="H70" s="2"/>
    </row>
    <row r="71" spans="2:8">
      <c r="B71" s="2"/>
      <c r="C71" s="2"/>
      <c r="D71" s="2"/>
      <c r="E71" s="1"/>
      <c r="F71" s="1"/>
      <c r="G71" s="2"/>
      <c r="H71" s="2"/>
    </row>
    <row r="72" spans="2:8">
      <c r="B72" s="2"/>
      <c r="C72" s="2"/>
      <c r="D72" s="2"/>
      <c r="E72" s="1"/>
      <c r="F72" s="1"/>
      <c r="G72" s="2"/>
      <c r="H72" s="2"/>
    </row>
    <row r="73" spans="2:8">
      <c r="B73" s="2"/>
      <c r="C73" s="2"/>
      <c r="D73" s="2"/>
      <c r="E73" s="1"/>
      <c r="F73" s="1"/>
      <c r="G73" s="2"/>
      <c r="H73" s="2"/>
    </row>
    <row r="74" spans="2:8">
      <c r="B74" s="2"/>
      <c r="C74" s="2"/>
      <c r="D74" s="2"/>
      <c r="E74" s="1"/>
      <c r="F74" s="1"/>
      <c r="G74" s="2"/>
      <c r="H74" s="2"/>
    </row>
    <row r="75" spans="2:8">
      <c r="B75" s="2"/>
      <c r="C75" s="2"/>
      <c r="D75" s="2"/>
      <c r="E75" s="1"/>
      <c r="F75" s="1"/>
      <c r="G75" s="2"/>
      <c r="H75" s="2"/>
    </row>
    <row r="76" spans="2:8">
      <c r="B76" s="2"/>
      <c r="C76" s="2"/>
      <c r="D76" s="2"/>
      <c r="E76" s="1"/>
      <c r="F76" s="1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</sheetData>
  <mergeCells count="7">
    <mergeCell ref="D34:F34"/>
    <mergeCell ref="M38:T40"/>
    <mergeCell ref="B40:H43"/>
    <mergeCell ref="A1:H2"/>
    <mergeCell ref="L14:P19"/>
    <mergeCell ref="D32:F32"/>
    <mergeCell ref="D33:F33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5"/>
  <sheetViews>
    <sheetView topLeftCell="A2" workbookViewId="0">
      <selection activeCell="E24" sqref="E24"/>
    </sheetView>
  </sheetViews>
  <sheetFormatPr defaultRowHeight="15"/>
  <cols>
    <col min="1" max="1" width="10.140625" style="21" bestFit="1" customWidth="1"/>
    <col min="2" max="3" width="9.140625" style="21"/>
    <col min="4" max="4" width="9.7109375" style="21" customWidth="1"/>
    <col min="5" max="5" width="10" style="21" customWidth="1"/>
    <col min="6" max="16384" width="9.140625" style="21"/>
  </cols>
  <sheetData>
    <row r="1" spans="1:9">
      <c r="A1" s="21" t="s">
        <v>1</v>
      </c>
      <c r="B1" s="31"/>
      <c r="E1" s="22"/>
      <c r="F1" s="22"/>
      <c r="G1" s="22"/>
      <c r="H1" s="22"/>
      <c r="I1" s="23"/>
    </row>
    <row r="2" spans="1:9">
      <c r="A2" s="32"/>
      <c r="B2" s="33"/>
      <c r="E2" s="34"/>
      <c r="F2" s="24"/>
      <c r="G2" s="25"/>
      <c r="H2" s="26"/>
      <c r="I2" s="23"/>
    </row>
    <row r="3" spans="1:9">
      <c r="A3" s="32" t="s">
        <v>2</v>
      </c>
      <c r="B3" s="33"/>
      <c r="E3" s="34" t="s">
        <v>2</v>
      </c>
      <c r="F3" s="36" t="s">
        <v>16</v>
      </c>
      <c r="G3" s="25"/>
      <c r="H3" s="34" t="s">
        <v>2</v>
      </c>
      <c r="I3" s="36" t="s">
        <v>17</v>
      </c>
    </row>
    <row r="4" spans="1:9">
      <c r="A4" s="32"/>
      <c r="B4" s="33"/>
      <c r="E4" s="34"/>
      <c r="F4" s="24"/>
      <c r="G4" s="25"/>
      <c r="H4" s="34"/>
      <c r="I4" s="24"/>
    </row>
    <row r="5" spans="1:9">
      <c r="A5" s="32"/>
      <c r="B5" s="33"/>
      <c r="E5" s="34"/>
      <c r="F5" s="24"/>
      <c r="G5" s="25"/>
      <c r="H5" s="34"/>
      <c r="I5" s="24"/>
    </row>
    <row r="6" spans="1:9">
      <c r="A6" s="32" t="s">
        <v>3</v>
      </c>
      <c r="B6" s="33"/>
      <c r="E6" s="34" t="s">
        <v>3</v>
      </c>
      <c r="F6" s="24"/>
      <c r="G6" s="25"/>
      <c r="H6" s="34" t="s">
        <v>3</v>
      </c>
      <c r="I6" s="24"/>
    </row>
    <row r="7" spans="1:9">
      <c r="A7" s="32" t="s">
        <v>4</v>
      </c>
      <c r="B7" s="33"/>
      <c r="E7" s="34" t="s">
        <v>8</v>
      </c>
      <c r="F7" s="24"/>
      <c r="G7" s="25"/>
      <c r="H7" s="34" t="s">
        <v>8</v>
      </c>
      <c r="I7" s="24"/>
    </row>
    <row r="8" spans="1:9">
      <c r="A8" s="32"/>
      <c r="B8" s="33"/>
      <c r="E8" s="34"/>
      <c r="F8" s="24"/>
      <c r="G8" s="25"/>
      <c r="H8" s="34"/>
      <c r="I8" s="24"/>
    </row>
    <row r="9" spans="1:9">
      <c r="A9" s="32" t="s">
        <v>5</v>
      </c>
      <c r="B9" s="33"/>
      <c r="E9" s="34" t="s">
        <v>5</v>
      </c>
      <c r="F9" s="24">
        <f>NORMDIST(482,400,50,1)</f>
        <v>0.94949741652589603</v>
      </c>
      <c r="G9" s="25"/>
      <c r="H9" s="34" t="s">
        <v>5</v>
      </c>
      <c r="I9" s="24">
        <f>NORMDIST(500,400,50,1)</f>
        <v>0.97724986805182068</v>
      </c>
    </row>
    <row r="10" spans="1:9">
      <c r="A10" s="32" t="s">
        <v>6</v>
      </c>
      <c r="B10" s="33"/>
      <c r="E10" s="32" t="s">
        <v>6</v>
      </c>
      <c r="F10" s="35">
        <f>1-F9</f>
        <v>5.0502583474103968E-2</v>
      </c>
      <c r="G10" s="25"/>
      <c r="H10" s="32" t="s">
        <v>6</v>
      </c>
      <c r="I10" s="35">
        <f>1-I9</f>
        <v>2.275013194817932E-2</v>
      </c>
    </row>
    <row r="11" spans="1:9">
      <c r="A11" s="32"/>
      <c r="B11" s="33"/>
      <c r="E11" s="32"/>
      <c r="F11" s="24"/>
      <c r="G11" s="25"/>
      <c r="H11" s="26"/>
    </row>
    <row r="12" spans="1:9">
      <c r="A12" s="32"/>
      <c r="B12" s="33"/>
      <c r="F12" s="24"/>
      <c r="G12" s="25"/>
      <c r="H12" s="26"/>
    </row>
    <row r="13" spans="1:9">
      <c r="A13" s="32" t="s">
        <v>7</v>
      </c>
      <c r="B13" s="33"/>
      <c r="E13" s="32"/>
      <c r="F13" s="24"/>
      <c r="G13" s="25"/>
      <c r="H13" s="26"/>
    </row>
    <row r="14" spans="1:9">
      <c r="A14" s="32"/>
      <c r="B14" s="33"/>
      <c r="E14" s="32"/>
      <c r="F14" s="24"/>
      <c r="G14" s="25"/>
      <c r="H14" s="26"/>
    </row>
    <row r="15" spans="1:9">
      <c r="A15" s="32" t="s">
        <v>3</v>
      </c>
      <c r="B15" s="33"/>
      <c r="E15" s="32"/>
      <c r="F15" s="24"/>
      <c r="G15" s="25"/>
      <c r="H15" s="26"/>
    </row>
    <row r="16" spans="1:9">
      <c r="A16" s="34" t="s">
        <v>9</v>
      </c>
      <c r="B16" s="33"/>
      <c r="E16" s="32" t="s">
        <v>11</v>
      </c>
      <c r="F16" s="24"/>
      <c r="G16" s="25"/>
      <c r="H16" s="26"/>
    </row>
    <row r="17" spans="1:8">
      <c r="A17" s="32" t="s">
        <v>10</v>
      </c>
      <c r="B17" s="33"/>
      <c r="E17" s="32"/>
      <c r="F17" s="24" t="s">
        <v>12</v>
      </c>
      <c r="G17" s="25"/>
      <c r="H17" s="26" t="s">
        <v>13</v>
      </c>
    </row>
    <row r="18" spans="1:8">
      <c r="A18" s="32"/>
      <c r="B18" s="33"/>
      <c r="E18" s="32"/>
      <c r="F18" s="24"/>
      <c r="G18" s="25"/>
      <c r="H18" s="26"/>
    </row>
    <row r="19" spans="1:8">
      <c r="A19" s="32" t="s">
        <v>5</v>
      </c>
      <c r="B19" s="33"/>
      <c r="E19" s="32" t="s">
        <v>5</v>
      </c>
      <c r="F19" s="24"/>
      <c r="G19" s="25" t="s">
        <v>5</v>
      </c>
      <c r="H19" s="26"/>
    </row>
    <row r="20" spans="1:8">
      <c r="A20" s="32" t="s">
        <v>6</v>
      </c>
      <c r="B20" s="33">
        <f>0.5-B19</f>
        <v>0.5</v>
      </c>
      <c r="E20" s="32" t="s">
        <v>6</v>
      </c>
      <c r="F20" s="33">
        <f>H19-F19</f>
        <v>0</v>
      </c>
      <c r="G20" s="25"/>
      <c r="H20" s="26"/>
    </row>
    <row r="21" spans="1:8">
      <c r="A21" s="32"/>
      <c r="B21" s="33"/>
      <c r="E21" s="32"/>
      <c r="F21" s="24"/>
      <c r="G21" s="25"/>
      <c r="H21" s="26"/>
    </row>
    <row r="22" spans="1:8">
      <c r="A22" s="32"/>
      <c r="B22" s="33"/>
      <c r="E22" s="32"/>
      <c r="F22" s="24"/>
      <c r="G22" s="25"/>
      <c r="H22" s="26"/>
    </row>
    <row r="23" spans="1:8">
      <c r="A23" s="32" t="s">
        <v>7</v>
      </c>
      <c r="B23" s="35" t="s">
        <v>15</v>
      </c>
      <c r="E23" s="32" t="s">
        <v>18</v>
      </c>
      <c r="F23" s="24"/>
      <c r="G23" s="25"/>
      <c r="H23" s="26"/>
    </row>
    <row r="24" spans="1:8">
      <c r="A24" s="32"/>
      <c r="B24" s="33"/>
      <c r="E24" s="32">
        <f>NORMINV(0.04,67900,2050)</f>
        <v>64311.093553933046</v>
      </c>
      <c r="F24" s="24"/>
      <c r="G24" s="25"/>
      <c r="H24" s="26"/>
    </row>
    <row r="25" spans="1:8">
      <c r="A25" s="32" t="s">
        <v>3</v>
      </c>
      <c r="B25" s="33"/>
      <c r="E25" s="32"/>
      <c r="F25" s="24"/>
      <c r="G25" s="25"/>
      <c r="H25" s="26"/>
    </row>
    <row r="26" spans="1:8">
      <c r="A26" s="34" t="s">
        <v>9</v>
      </c>
      <c r="B26" s="33"/>
      <c r="E26" s="32"/>
      <c r="F26" s="24"/>
      <c r="G26" s="25"/>
      <c r="H26" s="26"/>
    </row>
    <row r="27" spans="1:8">
      <c r="A27" s="32" t="s">
        <v>14</v>
      </c>
      <c r="B27" s="33"/>
      <c r="E27" s="32"/>
      <c r="F27" s="24"/>
      <c r="G27" s="25"/>
      <c r="H27" s="26"/>
    </row>
    <row r="28" spans="1:8">
      <c r="A28" s="32"/>
      <c r="B28" s="33"/>
      <c r="E28" s="32"/>
      <c r="F28" s="24"/>
      <c r="G28" s="25"/>
      <c r="H28" s="26"/>
    </row>
    <row r="29" spans="1:8">
      <c r="A29" s="32" t="s">
        <v>5</v>
      </c>
      <c r="B29" s="33">
        <f>NORMDIST(482,400,50,1)</f>
        <v>0.94949741652589603</v>
      </c>
    </row>
    <row r="30" spans="1:8">
      <c r="A30" s="32" t="s">
        <v>6</v>
      </c>
      <c r="B30" s="35">
        <f>B29-0.5</f>
        <v>0.44949741652589603</v>
      </c>
      <c r="E30" s="32"/>
      <c r="F30" s="24"/>
      <c r="G30" s="25"/>
      <c r="H30" s="26"/>
    </row>
    <row r="31" spans="1:8">
      <c r="A31" s="32"/>
      <c r="B31" s="33"/>
      <c r="E31" s="32"/>
      <c r="F31" s="24"/>
      <c r="G31" s="25"/>
      <c r="H31" s="26"/>
    </row>
    <row r="32" spans="1:8">
      <c r="A32" s="32"/>
      <c r="B32" s="33"/>
      <c r="E32" s="32"/>
      <c r="F32" s="24"/>
      <c r="G32" s="25"/>
      <c r="H32" s="26"/>
    </row>
    <row r="33" spans="1:8">
      <c r="A33" s="32"/>
      <c r="B33" s="33"/>
      <c r="E33" s="32"/>
      <c r="F33" s="24"/>
      <c r="G33" s="25"/>
      <c r="H33" s="26"/>
    </row>
    <row r="34" spans="1:8">
      <c r="A34" s="32"/>
      <c r="B34" s="33"/>
      <c r="E34" s="32"/>
      <c r="F34" s="24"/>
      <c r="G34" s="25"/>
      <c r="H34" s="26"/>
    </row>
    <row r="35" spans="1:8">
      <c r="A35" s="32"/>
      <c r="B35" s="33"/>
      <c r="E35" s="32"/>
      <c r="F35" s="24"/>
      <c r="G35" s="25"/>
      <c r="H35" s="26"/>
    </row>
    <row r="36" spans="1:8">
      <c r="A36" s="32"/>
      <c r="B36" s="33"/>
      <c r="E36" s="32"/>
      <c r="F36" s="24"/>
      <c r="G36" s="25"/>
      <c r="H36" s="26"/>
    </row>
    <row r="37" spans="1:8">
      <c r="A37" s="32"/>
      <c r="B37" s="33"/>
      <c r="E37" s="32"/>
      <c r="F37" s="24"/>
      <c r="G37" s="25"/>
      <c r="H37" s="26"/>
    </row>
    <row r="38" spans="1:8">
      <c r="A38" s="32"/>
      <c r="B38" s="33"/>
      <c r="E38" s="32"/>
      <c r="F38" s="24"/>
      <c r="G38" s="25"/>
      <c r="H38" s="26"/>
    </row>
    <row r="39" spans="1:8">
      <c r="A39" s="32"/>
      <c r="B39" s="33"/>
      <c r="E39" s="32"/>
      <c r="F39" s="24"/>
      <c r="G39" s="25"/>
      <c r="H39" s="26"/>
    </row>
    <row r="40" spans="1:8">
      <c r="A40" s="32"/>
      <c r="B40" s="33"/>
      <c r="E40" s="32"/>
      <c r="F40" s="24"/>
      <c r="G40" s="25"/>
      <c r="H40" s="26"/>
    </row>
    <row r="41" spans="1:8">
      <c r="A41" s="32"/>
      <c r="B41" s="33"/>
      <c r="E41" s="32"/>
      <c r="F41" s="24"/>
      <c r="G41" s="25"/>
      <c r="H41" s="26"/>
    </row>
    <row r="42" spans="1:8">
      <c r="A42" s="32"/>
      <c r="B42" s="33"/>
      <c r="E42" s="32"/>
      <c r="F42" s="24"/>
      <c r="G42" s="25"/>
      <c r="H42" s="26"/>
    </row>
    <row r="43" spans="1:8">
      <c r="A43" s="32"/>
      <c r="B43" s="33"/>
      <c r="E43" s="32"/>
      <c r="F43" s="24"/>
      <c r="G43" s="25"/>
      <c r="H43" s="26"/>
    </row>
    <row r="44" spans="1:8">
      <c r="A44" s="32"/>
      <c r="B44" s="33"/>
      <c r="E44" s="32"/>
      <c r="F44" s="24"/>
      <c r="G44" s="25"/>
      <c r="H44" s="26"/>
    </row>
    <row r="45" spans="1:8">
      <c r="A45" s="32"/>
      <c r="B45" s="33"/>
      <c r="E45" s="32"/>
      <c r="F45" s="24"/>
      <c r="G45" s="25"/>
      <c r="H45" s="26"/>
    </row>
    <row r="46" spans="1:8">
      <c r="A46" s="32"/>
      <c r="B46" s="33"/>
      <c r="E46" s="32"/>
      <c r="F46" s="24"/>
      <c r="G46" s="25"/>
      <c r="H46" s="26"/>
    </row>
    <row r="47" spans="1:8">
      <c r="A47" s="32"/>
      <c r="B47" s="33"/>
      <c r="E47" s="32"/>
      <c r="F47" s="24"/>
      <c r="G47" s="25"/>
      <c r="H47" s="26"/>
    </row>
    <row r="48" spans="1:8">
      <c r="A48" s="32"/>
      <c r="B48" s="33"/>
      <c r="E48" s="32"/>
      <c r="F48" s="24"/>
      <c r="G48" s="25"/>
      <c r="H48" s="26"/>
    </row>
    <row r="49" spans="1:8">
      <c r="A49" s="32"/>
      <c r="B49" s="33"/>
      <c r="E49" s="32"/>
      <c r="F49" s="24"/>
      <c r="G49" s="25"/>
      <c r="H49" s="26"/>
    </row>
    <row r="50" spans="1:8">
      <c r="A50" s="32"/>
      <c r="B50" s="33"/>
      <c r="E50" s="32"/>
      <c r="F50" s="24"/>
      <c r="G50" s="25"/>
      <c r="H50" s="26"/>
    </row>
    <row r="51" spans="1:8">
      <c r="A51" s="32"/>
      <c r="B51" s="33"/>
      <c r="E51" s="32"/>
      <c r="F51" s="24"/>
      <c r="G51" s="25"/>
      <c r="H51" s="26"/>
    </row>
    <row r="52" spans="1:8">
      <c r="A52" s="32"/>
      <c r="B52" s="33"/>
      <c r="E52" s="32"/>
      <c r="F52" s="24"/>
      <c r="G52" s="25"/>
      <c r="H52" s="26"/>
    </row>
    <row r="53" spans="1:8">
      <c r="A53" s="32"/>
      <c r="B53" s="33"/>
      <c r="E53" s="32"/>
      <c r="F53" s="24"/>
      <c r="G53" s="25"/>
      <c r="H53" s="26"/>
    </row>
    <row r="54" spans="1:8">
      <c r="A54" s="32"/>
      <c r="B54" s="33"/>
      <c r="E54" s="32"/>
      <c r="F54" s="24"/>
      <c r="G54" s="25"/>
      <c r="H54" s="26"/>
    </row>
    <row r="55" spans="1:8">
      <c r="A55" s="32"/>
      <c r="B55" s="33"/>
      <c r="E55" s="32"/>
      <c r="F55" s="24"/>
      <c r="G55" s="25"/>
      <c r="H55" s="26"/>
    </row>
    <row r="56" spans="1:8">
      <c r="A56" s="32"/>
      <c r="B56" s="33"/>
      <c r="E56" s="32"/>
      <c r="F56" s="24"/>
      <c r="G56" s="25"/>
      <c r="H56" s="26"/>
    </row>
    <row r="57" spans="1:8">
      <c r="A57" s="32"/>
      <c r="B57" s="33"/>
      <c r="E57" s="32"/>
      <c r="F57" s="24"/>
      <c r="G57" s="25"/>
      <c r="H57" s="26"/>
    </row>
    <row r="58" spans="1:8">
      <c r="A58" s="32"/>
      <c r="B58" s="33"/>
      <c r="E58" s="32"/>
      <c r="F58" s="24"/>
      <c r="G58" s="25"/>
      <c r="H58" s="26"/>
    </row>
    <row r="59" spans="1:8">
      <c r="A59" s="32"/>
      <c r="B59" s="33"/>
      <c r="E59" s="32"/>
      <c r="F59" s="24"/>
      <c r="G59" s="25"/>
      <c r="H59" s="26"/>
    </row>
    <row r="60" spans="1:8">
      <c r="A60" s="32"/>
      <c r="B60" s="33"/>
      <c r="E60" s="32"/>
      <c r="F60" s="24"/>
      <c r="G60" s="25"/>
      <c r="H60" s="26"/>
    </row>
    <row r="61" spans="1:8">
      <c r="A61" s="32"/>
      <c r="B61" s="33"/>
      <c r="E61" s="32"/>
      <c r="F61" s="24"/>
      <c r="G61" s="25"/>
      <c r="H61" s="26"/>
    </row>
    <row r="62" spans="1:8">
      <c r="A62" s="32"/>
      <c r="B62" s="33"/>
      <c r="E62" s="32"/>
      <c r="F62" s="24"/>
      <c r="G62" s="25"/>
      <c r="H62" s="26"/>
    </row>
    <row r="63" spans="1:8">
      <c r="A63" s="32"/>
      <c r="B63" s="33"/>
      <c r="E63" s="32"/>
      <c r="F63" s="24"/>
      <c r="G63" s="25"/>
      <c r="H63" s="26"/>
    </row>
    <row r="64" spans="1:8">
      <c r="A64" s="32"/>
      <c r="B64" s="33"/>
      <c r="E64" s="32"/>
      <c r="F64" s="24"/>
      <c r="G64" s="25"/>
      <c r="H64" s="26"/>
    </row>
    <row r="65" spans="1:8">
      <c r="A65" s="32"/>
      <c r="B65" s="33"/>
      <c r="E65" s="32"/>
      <c r="F65" s="24"/>
      <c r="G65" s="25"/>
      <c r="H65" s="26"/>
    </row>
    <row r="66" spans="1:8">
      <c r="A66" s="32"/>
      <c r="B66" s="33"/>
      <c r="E66" s="32"/>
      <c r="F66" s="24"/>
      <c r="G66" s="25"/>
      <c r="H66" s="26"/>
    </row>
    <row r="67" spans="1:8">
      <c r="A67" s="32"/>
      <c r="B67" s="33"/>
      <c r="E67" s="32"/>
      <c r="F67" s="24"/>
      <c r="G67" s="25"/>
      <c r="H67" s="26"/>
    </row>
    <row r="68" spans="1:8">
      <c r="A68" s="32"/>
      <c r="B68" s="33"/>
      <c r="E68" s="32"/>
      <c r="F68" s="24"/>
      <c r="G68" s="25"/>
      <c r="H68" s="26"/>
    </row>
    <row r="69" spans="1:8">
      <c r="A69" s="32"/>
      <c r="B69" s="33"/>
      <c r="E69" s="32"/>
      <c r="F69" s="24"/>
      <c r="G69" s="25"/>
      <c r="H69" s="26"/>
    </row>
    <row r="70" spans="1:8">
      <c r="A70" s="32"/>
      <c r="B70" s="33"/>
      <c r="E70" s="32"/>
      <c r="F70" s="24"/>
      <c r="G70" s="25"/>
      <c r="H70" s="26"/>
    </row>
    <row r="71" spans="1:8">
      <c r="A71" s="32"/>
      <c r="B71" s="33"/>
      <c r="E71" s="32"/>
      <c r="F71" s="24"/>
      <c r="G71" s="25"/>
      <c r="H71" s="26"/>
    </row>
    <row r="72" spans="1:8">
      <c r="A72" s="32"/>
      <c r="B72" s="33"/>
      <c r="E72" s="32"/>
      <c r="F72" s="24"/>
      <c r="G72" s="25"/>
      <c r="H72" s="26"/>
    </row>
    <row r="73" spans="1:8">
      <c r="A73" s="32"/>
      <c r="B73" s="33"/>
      <c r="E73" s="32"/>
      <c r="F73" s="24"/>
      <c r="G73" s="25"/>
      <c r="H73" s="26"/>
    </row>
    <row r="74" spans="1:8">
      <c r="A74" s="32"/>
      <c r="B74" s="33"/>
      <c r="E74" s="32"/>
      <c r="F74" s="24"/>
      <c r="G74" s="25"/>
      <c r="H74" s="26"/>
    </row>
    <row r="75" spans="1:8">
      <c r="A75" s="32"/>
      <c r="B75" s="33"/>
      <c r="E75" s="32"/>
      <c r="F75" s="24"/>
      <c r="G75" s="25"/>
      <c r="H75" s="26"/>
    </row>
    <row r="76" spans="1:8">
      <c r="A76" s="32"/>
      <c r="B76" s="33"/>
      <c r="E76" s="32"/>
      <c r="F76" s="24"/>
      <c r="G76" s="25"/>
      <c r="H76" s="26"/>
    </row>
    <row r="77" spans="1:8">
      <c r="A77" s="32"/>
      <c r="B77" s="33"/>
      <c r="E77" s="32"/>
      <c r="F77" s="24"/>
      <c r="G77" s="25"/>
      <c r="H77" s="26"/>
    </row>
    <row r="78" spans="1:8">
      <c r="A78" s="32"/>
      <c r="B78" s="33"/>
      <c r="E78" s="32"/>
      <c r="F78" s="24"/>
      <c r="G78" s="25"/>
      <c r="H78" s="26"/>
    </row>
    <row r="79" spans="1:8">
      <c r="A79" s="32"/>
      <c r="B79" s="33"/>
      <c r="E79" s="32"/>
      <c r="F79" s="24"/>
      <c r="G79" s="25"/>
      <c r="H79" s="26"/>
    </row>
    <row r="80" spans="1:8">
      <c r="A80" s="32"/>
      <c r="B80" s="33"/>
      <c r="E80" s="32"/>
      <c r="F80" s="24"/>
      <c r="G80" s="25"/>
      <c r="H80" s="26"/>
    </row>
    <row r="81" spans="1:8">
      <c r="A81" s="32"/>
      <c r="B81" s="33"/>
      <c r="E81" s="32"/>
      <c r="F81" s="24"/>
      <c r="G81" s="25"/>
      <c r="H81" s="26"/>
    </row>
    <row r="82" spans="1:8">
      <c r="A82" s="32"/>
      <c r="B82" s="33"/>
      <c r="E82" s="32"/>
      <c r="F82" s="24"/>
      <c r="G82" s="25"/>
      <c r="H82" s="26"/>
    </row>
    <row r="83" spans="1:8">
      <c r="A83" s="32"/>
      <c r="B83" s="33"/>
      <c r="E83" s="32"/>
      <c r="F83" s="24"/>
      <c r="G83" s="25"/>
      <c r="H83" s="26"/>
    </row>
    <row r="84" spans="1:8">
      <c r="A84" s="32"/>
      <c r="B84" s="33"/>
      <c r="E84" s="32"/>
      <c r="F84" s="24"/>
      <c r="G84" s="25"/>
      <c r="H84" s="26"/>
    </row>
    <row r="85" spans="1:8">
      <c r="A85" s="32"/>
      <c r="B85" s="33"/>
      <c r="E85" s="32"/>
      <c r="F85" s="24"/>
      <c r="G85" s="25"/>
      <c r="H85" s="26"/>
    </row>
    <row r="86" spans="1:8">
      <c r="A86" s="32"/>
      <c r="B86" s="33"/>
      <c r="E86" s="32"/>
      <c r="F86" s="24"/>
      <c r="G86" s="25"/>
      <c r="H86" s="26"/>
    </row>
    <row r="87" spans="1:8">
      <c r="A87" s="32"/>
      <c r="B87" s="33"/>
      <c r="E87" s="32"/>
      <c r="F87" s="24"/>
      <c r="G87" s="25"/>
      <c r="H87" s="26"/>
    </row>
    <row r="88" spans="1:8">
      <c r="A88" s="32"/>
      <c r="B88" s="33"/>
      <c r="E88" s="32"/>
      <c r="F88" s="24"/>
      <c r="G88" s="25"/>
      <c r="H88" s="26"/>
    </row>
    <row r="89" spans="1:8">
      <c r="A89" s="32"/>
      <c r="B89" s="33"/>
      <c r="E89" s="32"/>
      <c r="F89" s="24"/>
      <c r="G89" s="25"/>
      <c r="H89" s="26"/>
    </row>
    <row r="90" spans="1:8">
      <c r="A90" s="32"/>
      <c r="B90" s="33"/>
      <c r="E90" s="32"/>
      <c r="F90" s="24"/>
      <c r="G90" s="25"/>
      <c r="H90" s="26"/>
    </row>
    <row r="91" spans="1:8">
      <c r="A91" s="32"/>
      <c r="B91" s="33"/>
      <c r="E91" s="32"/>
      <c r="F91" s="24"/>
      <c r="G91" s="25"/>
      <c r="H91" s="26"/>
    </row>
    <row r="92" spans="1:8">
      <c r="A92" s="32"/>
      <c r="B92" s="33"/>
      <c r="E92" s="32"/>
      <c r="F92" s="24"/>
      <c r="G92" s="25"/>
      <c r="H92" s="26"/>
    </row>
    <row r="93" spans="1:8">
      <c r="A93" s="32"/>
      <c r="B93" s="33"/>
      <c r="E93" s="32"/>
      <c r="F93" s="24"/>
      <c r="G93" s="25"/>
      <c r="H93" s="26"/>
    </row>
    <row r="94" spans="1:8">
      <c r="A94" s="32"/>
      <c r="B94" s="33"/>
      <c r="E94" s="32"/>
      <c r="F94" s="24"/>
      <c r="G94" s="25"/>
      <c r="H94" s="26"/>
    </row>
    <row r="95" spans="1:8">
      <c r="A95" s="32"/>
      <c r="B95" s="33"/>
      <c r="E95" s="32"/>
      <c r="F95" s="24"/>
      <c r="G95" s="25"/>
      <c r="H95" s="26"/>
    </row>
    <row r="96" spans="1:8">
      <c r="A96" s="32"/>
      <c r="B96" s="33"/>
      <c r="E96" s="32"/>
      <c r="F96" s="24"/>
      <c r="G96" s="25"/>
      <c r="H96" s="26"/>
    </row>
    <row r="97" spans="1:8">
      <c r="A97" s="32"/>
      <c r="B97" s="33"/>
      <c r="E97" s="32"/>
      <c r="F97" s="24"/>
      <c r="G97" s="25"/>
      <c r="H97" s="26"/>
    </row>
    <row r="98" spans="1:8">
      <c r="A98" s="32"/>
      <c r="B98" s="33"/>
      <c r="E98" s="32"/>
      <c r="F98" s="24"/>
      <c r="G98" s="25"/>
      <c r="H98" s="26"/>
    </row>
    <row r="99" spans="1:8">
      <c r="A99" s="32"/>
      <c r="B99" s="33"/>
      <c r="E99" s="32"/>
      <c r="F99" s="24"/>
      <c r="G99" s="25"/>
      <c r="H99" s="26"/>
    </row>
    <row r="100" spans="1:8">
      <c r="A100" s="32"/>
      <c r="B100" s="33"/>
      <c r="E100" s="32"/>
      <c r="F100" s="24"/>
      <c r="G100" s="25"/>
      <c r="H100" s="26"/>
    </row>
    <row r="101" spans="1:8">
      <c r="A101" s="32"/>
      <c r="B101" s="33"/>
      <c r="E101" s="32"/>
      <c r="F101" s="24"/>
      <c r="G101" s="25"/>
      <c r="H101" s="26"/>
    </row>
    <row r="102" spans="1:8">
      <c r="A102" s="32"/>
      <c r="B102" s="33"/>
      <c r="E102" s="32"/>
      <c r="F102" s="24"/>
      <c r="G102" s="25"/>
      <c r="H102" s="26"/>
    </row>
    <row r="103" spans="1:8">
      <c r="A103" s="32"/>
      <c r="B103" s="33"/>
      <c r="E103" s="32"/>
      <c r="F103" s="24"/>
      <c r="G103" s="25"/>
      <c r="H103" s="26"/>
    </row>
    <row r="104" spans="1:8">
      <c r="A104" s="32"/>
      <c r="B104" s="33"/>
      <c r="E104" s="32"/>
      <c r="F104" s="24"/>
      <c r="G104" s="25"/>
      <c r="H104" s="26"/>
    </row>
    <row r="105" spans="1:8">
      <c r="A105" s="32"/>
      <c r="B105" s="33"/>
      <c r="E105" s="32"/>
      <c r="F105" s="24"/>
      <c r="G105" s="25"/>
      <c r="H105" s="26"/>
    </row>
    <row r="106" spans="1:8">
      <c r="A106" s="32"/>
      <c r="B106" s="33"/>
      <c r="E106" s="32"/>
      <c r="F106" s="24"/>
      <c r="G106" s="25"/>
      <c r="H106" s="26"/>
    </row>
    <row r="107" spans="1:8">
      <c r="A107" s="32"/>
      <c r="B107" s="33"/>
      <c r="E107" s="32"/>
      <c r="F107" s="24"/>
      <c r="G107" s="25"/>
      <c r="H107" s="26"/>
    </row>
    <row r="108" spans="1:8">
      <c r="A108" s="32"/>
      <c r="B108" s="33"/>
      <c r="E108" s="32"/>
      <c r="F108" s="24"/>
      <c r="G108" s="25"/>
      <c r="H108" s="26"/>
    </row>
    <row r="109" spans="1:8">
      <c r="A109" s="32"/>
      <c r="B109" s="33"/>
      <c r="E109" s="32"/>
      <c r="F109" s="24"/>
      <c r="G109" s="25"/>
      <c r="H109" s="26"/>
    </row>
    <row r="110" spans="1:8">
      <c r="A110" s="32"/>
      <c r="B110" s="33"/>
      <c r="E110" s="32"/>
      <c r="F110" s="24"/>
      <c r="G110" s="25"/>
      <c r="H110" s="26"/>
    </row>
    <row r="111" spans="1:8">
      <c r="A111" s="32"/>
      <c r="B111" s="33"/>
      <c r="E111" s="32"/>
      <c r="F111" s="24"/>
      <c r="G111" s="25"/>
      <c r="H111" s="26"/>
    </row>
    <row r="112" spans="1:8">
      <c r="A112" s="32"/>
      <c r="B112" s="33"/>
      <c r="E112" s="32"/>
      <c r="F112" s="24"/>
      <c r="G112" s="25"/>
      <c r="H112" s="26"/>
    </row>
    <row r="113" spans="1:8">
      <c r="A113" s="32"/>
      <c r="B113" s="33"/>
      <c r="E113" s="32"/>
      <c r="F113" s="24"/>
      <c r="G113" s="25"/>
      <c r="H113" s="26"/>
    </row>
    <row r="114" spans="1:8">
      <c r="A114" s="32"/>
      <c r="B114" s="33"/>
      <c r="E114" s="32"/>
      <c r="F114" s="24"/>
      <c r="G114" s="25"/>
      <c r="H114" s="26"/>
    </row>
    <row r="115" spans="1:8">
      <c r="A115" s="32"/>
      <c r="B115" s="33"/>
      <c r="E115" s="32"/>
      <c r="F115" s="24"/>
      <c r="G115" s="25"/>
      <c r="H115" s="26"/>
    </row>
    <row r="116" spans="1:8">
      <c r="A116" s="32"/>
      <c r="B116" s="33"/>
      <c r="E116" s="32"/>
      <c r="F116" s="24"/>
      <c r="G116" s="25"/>
      <c r="H116" s="26"/>
    </row>
    <row r="117" spans="1:8">
      <c r="A117" s="32"/>
      <c r="B117" s="33"/>
      <c r="E117" s="32"/>
      <c r="F117" s="24"/>
      <c r="G117" s="25"/>
      <c r="H117" s="26"/>
    </row>
    <row r="118" spans="1:8">
      <c r="A118" s="32"/>
      <c r="B118" s="33"/>
      <c r="E118" s="32"/>
      <c r="F118" s="24"/>
      <c r="G118" s="25"/>
      <c r="H118" s="26"/>
    </row>
    <row r="119" spans="1:8">
      <c r="A119" s="32"/>
      <c r="B119" s="33"/>
      <c r="E119" s="32"/>
      <c r="F119" s="24"/>
      <c r="G119" s="25"/>
      <c r="H119" s="26"/>
    </row>
    <row r="120" spans="1:8">
      <c r="A120" s="32"/>
      <c r="B120" s="33"/>
      <c r="E120" s="32"/>
      <c r="F120" s="24"/>
      <c r="G120" s="25"/>
      <c r="H120" s="26"/>
    </row>
    <row r="121" spans="1:8">
      <c r="A121" s="32"/>
      <c r="B121" s="33"/>
      <c r="E121" s="32"/>
      <c r="F121" s="24"/>
      <c r="G121" s="25"/>
      <c r="H121" s="26"/>
    </row>
    <row r="122" spans="1:8">
      <c r="A122" s="32"/>
      <c r="B122" s="33"/>
      <c r="E122" s="32"/>
      <c r="F122" s="24"/>
      <c r="G122" s="25"/>
      <c r="H122" s="26"/>
    </row>
    <row r="123" spans="1:8">
      <c r="A123" s="32"/>
      <c r="B123" s="33"/>
      <c r="E123" s="32"/>
      <c r="F123" s="24"/>
      <c r="G123" s="25"/>
      <c r="H123" s="26"/>
    </row>
    <row r="124" spans="1:8">
      <c r="A124" s="32"/>
      <c r="B124" s="33"/>
      <c r="E124" s="32"/>
      <c r="F124" s="24"/>
      <c r="G124" s="25"/>
      <c r="H124" s="26"/>
    </row>
    <row r="125" spans="1:8">
      <c r="A125" s="32"/>
      <c r="B125" s="33"/>
      <c r="E125" s="32"/>
      <c r="F125" s="24"/>
      <c r="G125" s="25"/>
      <c r="H125" s="26"/>
    </row>
    <row r="126" spans="1:8">
      <c r="A126" s="32"/>
      <c r="B126" s="33"/>
      <c r="E126" s="32"/>
      <c r="F126" s="24"/>
      <c r="G126" s="25"/>
      <c r="H126" s="26"/>
    </row>
    <row r="127" spans="1:8">
      <c r="A127" s="32"/>
      <c r="B127" s="33"/>
      <c r="E127" s="32"/>
      <c r="F127" s="24"/>
      <c r="G127" s="25"/>
      <c r="H127" s="26"/>
    </row>
    <row r="128" spans="1:8">
      <c r="A128" s="32"/>
      <c r="B128" s="33"/>
      <c r="E128" s="32"/>
      <c r="F128" s="24"/>
      <c r="G128" s="25"/>
      <c r="H128" s="26"/>
    </row>
    <row r="129" spans="1:8">
      <c r="A129" s="32"/>
      <c r="B129" s="33"/>
      <c r="E129" s="32"/>
      <c r="F129" s="24"/>
      <c r="G129" s="25"/>
      <c r="H129" s="26"/>
    </row>
    <row r="130" spans="1:8">
      <c r="A130" s="32"/>
      <c r="B130" s="33"/>
      <c r="E130" s="32"/>
      <c r="F130" s="24"/>
      <c r="G130" s="25"/>
      <c r="H130" s="26"/>
    </row>
    <row r="131" spans="1:8">
      <c r="A131" s="32"/>
      <c r="B131" s="33"/>
      <c r="E131" s="32"/>
      <c r="F131" s="24"/>
      <c r="G131" s="25"/>
      <c r="H131" s="26"/>
    </row>
    <row r="132" spans="1:8">
      <c r="A132" s="32"/>
      <c r="B132" s="33"/>
      <c r="E132" s="32"/>
      <c r="F132" s="24"/>
      <c r="G132" s="25"/>
      <c r="H132" s="26"/>
    </row>
    <row r="133" spans="1:8">
      <c r="A133" s="32"/>
      <c r="B133" s="33"/>
      <c r="E133" s="32"/>
      <c r="F133" s="24"/>
      <c r="G133" s="25"/>
      <c r="H133" s="26"/>
    </row>
    <row r="134" spans="1:8">
      <c r="A134" s="32"/>
      <c r="B134" s="33"/>
      <c r="E134" s="32"/>
      <c r="F134" s="24"/>
      <c r="G134" s="25"/>
      <c r="H134" s="26"/>
    </row>
    <row r="135" spans="1:8">
      <c r="A135" s="32"/>
      <c r="B135" s="33"/>
      <c r="E135" s="32"/>
      <c r="F135" s="24"/>
      <c r="G135" s="25"/>
      <c r="H135" s="26"/>
    </row>
    <row r="136" spans="1:8">
      <c r="A136" s="32"/>
      <c r="B136" s="33"/>
      <c r="E136" s="32"/>
      <c r="F136" s="24"/>
      <c r="G136" s="25"/>
      <c r="H136" s="26"/>
    </row>
    <row r="137" spans="1:8">
      <c r="A137" s="32"/>
      <c r="B137" s="33"/>
      <c r="E137" s="32"/>
      <c r="F137" s="24"/>
      <c r="G137" s="25"/>
      <c r="H137" s="26"/>
    </row>
    <row r="138" spans="1:8">
      <c r="A138" s="32"/>
      <c r="B138" s="33"/>
      <c r="E138" s="32"/>
      <c r="F138" s="24"/>
      <c r="G138" s="25"/>
      <c r="H138" s="26"/>
    </row>
    <row r="139" spans="1:8">
      <c r="A139" s="32"/>
      <c r="B139" s="33"/>
      <c r="E139" s="32"/>
      <c r="F139" s="24"/>
      <c r="G139" s="25"/>
      <c r="H139" s="26"/>
    </row>
    <row r="140" spans="1:8">
      <c r="A140" s="32"/>
      <c r="B140" s="33"/>
      <c r="E140" s="32"/>
      <c r="F140" s="24"/>
      <c r="G140" s="25"/>
      <c r="H140" s="26"/>
    </row>
    <row r="141" spans="1:8">
      <c r="A141" s="32"/>
      <c r="B141" s="33"/>
      <c r="E141" s="32"/>
      <c r="F141" s="24"/>
      <c r="G141" s="25"/>
      <c r="H141" s="26"/>
    </row>
    <row r="142" spans="1:8">
      <c r="A142" s="32"/>
      <c r="B142" s="33"/>
      <c r="E142" s="32"/>
      <c r="F142" s="24"/>
      <c r="G142" s="25"/>
      <c r="H142" s="26"/>
    </row>
    <row r="143" spans="1:8">
      <c r="A143" s="32"/>
      <c r="B143" s="33"/>
      <c r="E143" s="32"/>
      <c r="F143" s="24"/>
      <c r="G143" s="25"/>
      <c r="H143" s="26"/>
    </row>
    <row r="144" spans="1:8">
      <c r="A144" s="32"/>
      <c r="B144" s="33"/>
      <c r="E144" s="32"/>
      <c r="F144" s="24"/>
      <c r="G144" s="25"/>
      <c r="H144" s="26"/>
    </row>
    <row r="145" spans="1:8">
      <c r="A145" s="32"/>
      <c r="B145" s="33"/>
      <c r="E145" s="32"/>
      <c r="F145" s="24"/>
      <c r="G145" s="25"/>
      <c r="H145" s="26"/>
    </row>
    <row r="146" spans="1:8">
      <c r="A146" s="32"/>
      <c r="B146" s="33"/>
      <c r="E146" s="32"/>
      <c r="F146" s="24"/>
      <c r="G146" s="25"/>
      <c r="H146" s="26"/>
    </row>
    <row r="147" spans="1:8">
      <c r="A147" s="32"/>
      <c r="B147" s="33"/>
      <c r="E147" s="32"/>
      <c r="F147" s="24"/>
      <c r="G147" s="25"/>
      <c r="H147" s="26"/>
    </row>
    <row r="148" spans="1:8">
      <c r="A148" s="32"/>
      <c r="B148" s="33"/>
      <c r="E148" s="32"/>
      <c r="F148" s="24"/>
      <c r="G148" s="25"/>
      <c r="H148" s="26"/>
    </row>
    <row r="149" spans="1:8">
      <c r="A149" s="32"/>
      <c r="B149" s="33"/>
      <c r="E149" s="32"/>
      <c r="F149" s="24"/>
      <c r="G149" s="25"/>
      <c r="H149" s="26"/>
    </row>
    <row r="150" spans="1:8">
      <c r="A150" s="32"/>
      <c r="B150" s="33"/>
      <c r="E150" s="32"/>
      <c r="F150" s="24"/>
      <c r="G150" s="25"/>
      <c r="H150" s="26"/>
    </row>
    <row r="151" spans="1:8">
      <c r="A151" s="32"/>
      <c r="B151" s="33"/>
      <c r="E151" s="32"/>
      <c r="F151" s="24"/>
      <c r="G151" s="25"/>
      <c r="H151" s="26"/>
    </row>
    <row r="152" spans="1:8">
      <c r="A152" s="32"/>
      <c r="B152" s="33"/>
      <c r="E152" s="32"/>
      <c r="F152" s="24"/>
      <c r="G152" s="25"/>
      <c r="H152" s="26"/>
    </row>
    <row r="153" spans="1:8">
      <c r="A153" s="32"/>
      <c r="B153" s="33"/>
      <c r="E153" s="32"/>
      <c r="F153" s="24"/>
      <c r="G153" s="25"/>
      <c r="H153" s="26"/>
    </row>
    <row r="154" spans="1:8">
      <c r="A154" s="32"/>
      <c r="B154" s="33"/>
      <c r="E154" s="32"/>
      <c r="F154" s="24"/>
      <c r="G154" s="25"/>
      <c r="H154" s="26"/>
    </row>
    <row r="155" spans="1:8">
      <c r="A155" s="32"/>
      <c r="B155" s="33"/>
      <c r="E155" s="32"/>
      <c r="F155" s="24"/>
      <c r="G155" s="25"/>
      <c r="H155" s="26"/>
    </row>
    <row r="156" spans="1:8">
      <c r="A156" s="32"/>
      <c r="B156" s="33"/>
      <c r="E156" s="32"/>
      <c r="F156" s="24"/>
      <c r="G156" s="25"/>
      <c r="H156" s="26"/>
    </row>
    <row r="157" spans="1:8">
      <c r="A157" s="32"/>
      <c r="B157" s="33"/>
      <c r="E157" s="32"/>
      <c r="F157" s="24"/>
      <c r="G157" s="25"/>
      <c r="H157" s="26"/>
    </row>
    <row r="158" spans="1:8">
      <c r="A158" s="32"/>
      <c r="B158" s="33"/>
      <c r="E158" s="32"/>
      <c r="F158" s="24"/>
      <c r="G158" s="25"/>
      <c r="H158" s="26"/>
    </row>
    <row r="159" spans="1:8">
      <c r="A159" s="32"/>
      <c r="B159" s="33"/>
      <c r="E159" s="32"/>
      <c r="F159" s="24"/>
      <c r="G159" s="25"/>
      <c r="H159" s="26"/>
    </row>
    <row r="160" spans="1:8">
      <c r="A160" s="32"/>
      <c r="B160" s="33"/>
      <c r="E160" s="32"/>
      <c r="F160" s="24"/>
      <c r="G160" s="25"/>
      <c r="H160" s="26"/>
    </row>
    <row r="161" spans="1:8">
      <c r="A161" s="32"/>
      <c r="B161" s="33"/>
      <c r="E161" s="32"/>
      <c r="F161" s="24"/>
      <c r="G161" s="25"/>
      <c r="H161" s="26"/>
    </row>
    <row r="162" spans="1:8">
      <c r="A162" s="32"/>
      <c r="B162" s="33"/>
      <c r="E162" s="32"/>
      <c r="F162" s="24"/>
      <c r="G162" s="25"/>
      <c r="H162" s="26"/>
    </row>
    <row r="163" spans="1:8">
      <c r="A163" s="32"/>
      <c r="B163" s="33"/>
      <c r="E163" s="32"/>
      <c r="F163" s="24"/>
      <c r="G163" s="25"/>
      <c r="H163" s="26"/>
    </row>
    <row r="164" spans="1:8">
      <c r="A164" s="32"/>
      <c r="B164" s="33"/>
      <c r="E164" s="32"/>
      <c r="F164" s="24"/>
      <c r="G164" s="25"/>
      <c r="H164" s="26"/>
    </row>
    <row r="165" spans="1:8">
      <c r="A165" s="32"/>
      <c r="B165" s="33"/>
      <c r="E165" s="32"/>
      <c r="F165" s="24"/>
      <c r="G165" s="25"/>
      <c r="H165" s="26"/>
    </row>
    <row r="166" spans="1:8">
      <c r="A166" s="32"/>
      <c r="B166" s="33"/>
      <c r="E166" s="32"/>
      <c r="F166" s="24"/>
      <c r="G166" s="25"/>
      <c r="H166" s="26"/>
    </row>
    <row r="167" spans="1:8">
      <c r="A167" s="32"/>
      <c r="B167" s="33"/>
      <c r="E167" s="32"/>
      <c r="F167" s="24"/>
      <c r="G167" s="25"/>
      <c r="H167" s="26"/>
    </row>
    <row r="168" spans="1:8">
      <c r="A168" s="32"/>
      <c r="B168" s="33"/>
      <c r="E168" s="32"/>
      <c r="F168" s="24"/>
      <c r="G168" s="25"/>
      <c r="H168" s="26"/>
    </row>
    <row r="169" spans="1:8">
      <c r="A169" s="32"/>
      <c r="B169" s="33"/>
      <c r="E169" s="32"/>
      <c r="F169" s="24"/>
      <c r="G169" s="25"/>
      <c r="H169" s="26"/>
    </row>
    <row r="170" spans="1:8">
      <c r="A170" s="32"/>
      <c r="B170" s="33"/>
      <c r="E170" s="32"/>
      <c r="F170" s="24"/>
      <c r="G170" s="25"/>
      <c r="H170" s="26"/>
    </row>
    <row r="171" spans="1:8">
      <c r="A171" s="32"/>
      <c r="B171" s="33"/>
      <c r="E171" s="32"/>
      <c r="F171" s="24"/>
      <c r="G171" s="25"/>
      <c r="H171" s="26"/>
    </row>
    <row r="172" spans="1:8">
      <c r="A172" s="32"/>
      <c r="B172" s="33"/>
      <c r="E172" s="32"/>
      <c r="F172" s="24"/>
      <c r="G172" s="25"/>
      <c r="H172" s="26"/>
    </row>
    <row r="173" spans="1:8">
      <c r="A173" s="32"/>
      <c r="B173" s="33"/>
      <c r="E173" s="32"/>
      <c r="F173" s="24"/>
      <c r="G173" s="25"/>
      <c r="H173" s="26"/>
    </row>
    <row r="174" spans="1:8">
      <c r="A174" s="32"/>
      <c r="B174" s="33"/>
      <c r="E174" s="32"/>
      <c r="F174" s="24"/>
      <c r="G174" s="25"/>
      <c r="H174" s="26"/>
    </row>
    <row r="175" spans="1:8" ht="15.75" thickBot="1">
      <c r="A175" s="32"/>
      <c r="B175" s="33"/>
      <c r="E175" s="32"/>
      <c r="F175" s="27"/>
      <c r="G175" s="28"/>
      <c r="H175" s="29"/>
    </row>
    <row r="176" spans="1:8">
      <c r="A176" s="32"/>
      <c r="B176" s="30"/>
    </row>
    <row r="177" spans="1:2">
      <c r="A177" s="32"/>
      <c r="B177" s="30"/>
    </row>
    <row r="178" spans="1:2">
      <c r="A178" s="32"/>
      <c r="B178" s="30"/>
    </row>
    <row r="179" spans="1:2">
      <c r="A179" s="32"/>
      <c r="B179" s="30"/>
    </row>
    <row r="180" spans="1:2">
      <c r="A180" s="32"/>
      <c r="B180" s="30"/>
    </row>
    <row r="181" spans="1:2">
      <c r="A181" s="32"/>
      <c r="B181" s="30"/>
    </row>
    <row r="182" spans="1:2">
      <c r="A182" s="32"/>
      <c r="B182" s="30"/>
    </row>
    <row r="183" spans="1:2">
      <c r="A183" s="32"/>
      <c r="B183" s="30"/>
    </row>
    <row r="184" spans="1:2">
      <c r="A184" s="32"/>
      <c r="B184" s="30"/>
    </row>
    <row r="185" spans="1:2">
      <c r="A185" s="32"/>
      <c r="B185" s="30"/>
    </row>
    <row r="186" spans="1:2">
      <c r="A186" s="32"/>
      <c r="B186" s="30"/>
    </row>
    <row r="187" spans="1:2">
      <c r="A187" s="32"/>
      <c r="B187" s="30"/>
    </row>
    <row r="188" spans="1:2">
      <c r="A188" s="32"/>
      <c r="B188" s="30"/>
    </row>
    <row r="189" spans="1:2">
      <c r="A189" s="32"/>
      <c r="B189" s="30"/>
    </row>
    <row r="190" spans="1:2">
      <c r="A190" s="32"/>
      <c r="B190" s="30"/>
    </row>
    <row r="191" spans="1:2">
      <c r="A191" s="32"/>
      <c r="B191" s="30"/>
    </row>
    <row r="192" spans="1:2">
      <c r="A192" s="32"/>
      <c r="B192" s="30"/>
    </row>
    <row r="193" spans="1:2">
      <c r="A193" s="32"/>
      <c r="B193" s="30"/>
    </row>
    <row r="194" spans="1:2">
      <c r="A194" s="32"/>
      <c r="B194" s="30"/>
    </row>
    <row r="195" spans="1:2">
      <c r="A195" s="32"/>
      <c r="B195" s="30"/>
    </row>
    <row r="196" spans="1:2">
      <c r="A196" s="32"/>
      <c r="B196" s="30"/>
    </row>
    <row r="197" spans="1:2">
      <c r="A197" s="32"/>
      <c r="B197" s="30"/>
    </row>
    <row r="198" spans="1:2">
      <c r="A198" s="32"/>
      <c r="B198" s="30"/>
    </row>
    <row r="199" spans="1:2">
      <c r="A199" s="32"/>
      <c r="B199" s="30"/>
    </row>
    <row r="200" spans="1:2">
      <c r="A200" s="32"/>
      <c r="B200" s="30"/>
    </row>
    <row r="201" spans="1:2">
      <c r="A201" s="32"/>
      <c r="B201" s="30"/>
    </row>
    <row r="202" spans="1:2">
      <c r="A202" s="32"/>
      <c r="B202" s="30"/>
    </row>
    <row r="203" spans="1:2">
      <c r="A203" s="32"/>
      <c r="B203" s="30"/>
    </row>
    <row r="204" spans="1:2">
      <c r="A204" s="32"/>
      <c r="B204" s="30"/>
    </row>
    <row r="205" spans="1:2">
      <c r="A205" s="32"/>
    </row>
  </sheetData>
  <sortState ref="E3:H173">
    <sortCondition ref="G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2013-03-04T04:53:27Z</dcterms:modified>
</cp:coreProperties>
</file>