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7" r:id="rId1"/>
    <sheet name="data1" sheetId="21" r:id="rId2"/>
    <sheet name="data" sheetId="22" r:id="rId3"/>
  </sheets>
  <externalReferences>
    <externalReference r:id="rId4"/>
  </externalReferences>
  <definedNames>
    <definedName name="abscrt_tval">#REF!</definedName>
    <definedName name="abscrt_zval">#REF!</definedName>
    <definedName name="Alpha">#REF!</definedName>
    <definedName name="conclusion">#REF!</definedName>
    <definedName name="df">#REF!</definedName>
    <definedName name="HoMean">#REF!</definedName>
    <definedName name="lftcrt_tval">#REF!</definedName>
    <definedName name="lftcrt_zval">#REF!</definedName>
    <definedName name="n">#REF!</definedName>
    <definedName name="p_value">#REF!</definedName>
    <definedName name="_xlnm.Print_Area" localSheetId="0">Sheet1!$A$1:$K$54</definedName>
    <definedName name="rtcrt_tval">#REF!</definedName>
    <definedName name="rtcrt_zval">#REF!</definedName>
    <definedName name="SaMean">#REF!</definedName>
    <definedName name="StdDev">#REF!</definedName>
    <definedName name="sum_of_n">#REF!</definedName>
    <definedName name="sum_of_x">#REF!</definedName>
    <definedName name="t">#REF!</definedName>
    <definedName name="Test_of_left_tail">#REF!</definedName>
    <definedName name="z">#REF!</definedName>
  </definedNames>
  <calcPr calcId="125725"/>
</workbook>
</file>

<file path=xl/calcChain.xml><?xml version="1.0" encoding="utf-8"?>
<calcChain xmlns="http://schemas.openxmlformats.org/spreadsheetml/2006/main">
  <c r="C51" i="7"/>
  <c r="C50"/>
  <c r="C24"/>
  <c r="C23"/>
  <c r="K6"/>
  <c r="K5"/>
  <c r="J4"/>
  <c r="K4"/>
  <c r="J5"/>
  <c r="J6"/>
  <c r="J7"/>
  <c r="K7"/>
  <c r="J8"/>
  <c r="K8"/>
  <c r="H4"/>
  <c r="H10"/>
  <c r="I6" i="21"/>
  <c r="I5"/>
  <c r="I4"/>
  <c r="I3"/>
</calcChain>
</file>

<file path=xl/sharedStrings.xml><?xml version="1.0" encoding="utf-8"?>
<sst xmlns="http://schemas.openxmlformats.org/spreadsheetml/2006/main" count="55" uniqueCount="25">
  <si>
    <t>sales</t>
  </si>
  <si>
    <t>outlets</t>
  </si>
  <si>
    <t>reg autos</t>
  </si>
  <si>
    <t>income</t>
  </si>
  <si>
    <t>auto age</t>
  </si>
  <si>
    <t>supers</t>
  </si>
  <si>
    <t>hs</t>
  </si>
  <si>
    <t>verb</t>
  </si>
  <si>
    <t>paralegal</t>
  </si>
  <si>
    <t>math</t>
  </si>
  <si>
    <t>Item</t>
  </si>
  <si>
    <t>Margarine</t>
  </si>
  <si>
    <t>Shortening</t>
  </si>
  <si>
    <t>Milk</t>
  </si>
  <si>
    <t>Potato Chips</t>
  </si>
  <si>
    <t>P(2000)</t>
  </si>
  <si>
    <t>Q(2000)</t>
  </si>
  <si>
    <t>P(2008)</t>
  </si>
  <si>
    <t>Q(2008)</t>
  </si>
  <si>
    <t>Laspeyres</t>
  </si>
  <si>
    <t>Paasche</t>
  </si>
  <si>
    <t>Year</t>
  </si>
  <si>
    <t>Sales</t>
  </si>
  <si>
    <t>Price</t>
  </si>
  <si>
    <t>Lab 12 Answer Key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</si>
</sst>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right"/>
    </xf>
    <xf numFmtId="0" fontId="0" fillId="0" borderId="0" xfId="0" applyFill="1" applyBorder="1"/>
    <xf numFmtId="0" fontId="1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quotePrefix="1" applyBorder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/>
    <xf numFmtId="1" fontId="3" fillId="0" borderId="0" xfId="0" applyNumberFormat="1" applyFont="1"/>
    <xf numFmtId="0" fontId="2" fillId="0" borderId="0" xfId="0" applyFont="1" applyBorder="1" applyAlignment="1"/>
    <xf numFmtId="0" fontId="2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Alignment="1"/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1" fontId="2" fillId="0" borderId="0" xfId="0" applyNumberFormat="1" applyFont="1"/>
    <xf numFmtId="0" fontId="2" fillId="0" borderId="0" xfId="0" applyFont="1" applyFill="1" applyBorder="1" applyAlignment="1">
      <alignment horizontal="center"/>
    </xf>
    <xf numFmtId="1" fontId="2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readingOrder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Sheet1!$C$15</c:f>
              <c:strCache>
                <c:ptCount val="1"/>
                <c:pt idx="0">
                  <c:v>Sales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Eq val="1"/>
            <c:trendlineLbl>
              <c:layout>
                <c:manualLayout>
                  <c:x val="0.24456679386309108"/>
                  <c:y val="-4.6433309472679554E-2"/>
                </c:manualLayout>
              </c:layout>
              <c:numFmt formatCode="General" sourceLinked="0"/>
            </c:trendlineLbl>
          </c:trendline>
          <c:xVal>
            <c:numRef>
              <c:f>Sheet1!$B$16:$B$21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xVal>
          <c:yVal>
            <c:numRef>
              <c:f>Sheet1!$C$16:$C$21</c:f>
              <c:numCache>
                <c:formatCode>General</c:formatCode>
                <c:ptCount val="6"/>
                <c:pt idx="0">
                  <c:v>7.45</c:v>
                </c:pt>
                <c:pt idx="1">
                  <c:v>7.83</c:v>
                </c:pt>
                <c:pt idx="2">
                  <c:v>8.07</c:v>
                </c:pt>
                <c:pt idx="3">
                  <c:v>7.94</c:v>
                </c:pt>
                <c:pt idx="4">
                  <c:v>7.76</c:v>
                </c:pt>
                <c:pt idx="5">
                  <c:v>7.9</c:v>
                </c:pt>
              </c:numCache>
            </c:numRef>
          </c:yVal>
        </c:ser>
        <c:axId val="51393664"/>
        <c:axId val="50027904"/>
      </c:scatterChart>
      <c:valAx>
        <c:axId val="51393664"/>
        <c:scaling>
          <c:orientation val="minMax"/>
        </c:scaling>
        <c:axPos val="b"/>
        <c:numFmt formatCode="General" sourceLinked="1"/>
        <c:tickLblPos val="nextTo"/>
        <c:crossAx val="50027904"/>
        <c:crosses val="autoZero"/>
        <c:crossBetween val="midCat"/>
      </c:valAx>
      <c:valAx>
        <c:axId val="50027904"/>
        <c:scaling>
          <c:orientation val="minMax"/>
        </c:scaling>
        <c:axPos val="l"/>
        <c:majorGridlines/>
        <c:numFmt formatCode="General" sourceLinked="1"/>
        <c:tickLblPos val="nextTo"/>
        <c:crossAx val="5139366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Sheet1!$C$28</c:f>
              <c:strCache>
                <c:ptCount val="1"/>
                <c:pt idx="0">
                  <c:v>Price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Eq val="1"/>
            <c:trendlineLbl>
              <c:layout>
                <c:manualLayout>
                  <c:x val="-5.7676509186351706E-2"/>
                  <c:y val="1.787766750138756E-2"/>
                </c:manualLayout>
              </c:layout>
              <c:numFmt formatCode="General" sourceLinked="0"/>
            </c:trendlineLbl>
          </c:trendline>
          <c:xVal>
            <c:numRef>
              <c:f>Sheet1!$B$29:$B$48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xVal>
          <c:yVal>
            <c:numRef>
              <c:f>Sheet1!$C$29:$C$48</c:f>
              <c:numCache>
                <c:formatCode>General</c:formatCode>
                <c:ptCount val="20"/>
                <c:pt idx="0">
                  <c:v>12.913500000000001</c:v>
                </c:pt>
                <c:pt idx="1">
                  <c:v>16.824999999999999</c:v>
                </c:pt>
                <c:pt idx="2">
                  <c:v>20.612500000000001</c:v>
                </c:pt>
                <c:pt idx="3">
                  <c:v>20.302399999999999</c:v>
                </c:pt>
                <c:pt idx="4">
                  <c:v>18.315999999999999</c:v>
                </c:pt>
                <c:pt idx="5">
                  <c:v>27.753799999999998</c:v>
                </c:pt>
                <c:pt idx="6">
                  <c:v>29.0581</c:v>
                </c:pt>
                <c:pt idx="7">
                  <c:v>36.015500000000003</c:v>
                </c:pt>
                <c:pt idx="8">
                  <c:v>40.6111</c:v>
                </c:pt>
                <c:pt idx="9">
                  <c:v>35.023000000000003</c:v>
                </c:pt>
                <c:pt idx="10">
                  <c:v>49.5625</c:v>
                </c:pt>
                <c:pt idx="11">
                  <c:v>48.68</c:v>
                </c:pt>
                <c:pt idx="12">
                  <c:v>42.22</c:v>
                </c:pt>
                <c:pt idx="13">
                  <c:v>46.62</c:v>
                </c:pt>
                <c:pt idx="14">
                  <c:v>52.2</c:v>
                </c:pt>
                <c:pt idx="15">
                  <c:v>59.85</c:v>
                </c:pt>
                <c:pt idx="16">
                  <c:v>62</c:v>
                </c:pt>
                <c:pt idx="17">
                  <c:v>77.510000000000005</c:v>
                </c:pt>
                <c:pt idx="18">
                  <c:v>54.77</c:v>
                </c:pt>
                <c:pt idx="19">
                  <c:v>60.8</c:v>
                </c:pt>
              </c:numCache>
            </c:numRef>
          </c:yVal>
        </c:ser>
        <c:axId val="51400064"/>
        <c:axId val="51398528"/>
      </c:scatterChart>
      <c:valAx>
        <c:axId val="51400064"/>
        <c:scaling>
          <c:orientation val="minMax"/>
        </c:scaling>
        <c:axPos val="b"/>
        <c:numFmt formatCode="General" sourceLinked="1"/>
        <c:tickLblPos val="nextTo"/>
        <c:crossAx val="51398528"/>
        <c:crosses val="autoZero"/>
        <c:crossBetween val="midCat"/>
      </c:valAx>
      <c:valAx>
        <c:axId val="51398528"/>
        <c:scaling>
          <c:orientation val="minMax"/>
        </c:scaling>
        <c:axPos val="l"/>
        <c:majorGridlines/>
        <c:numFmt formatCode="General" sourceLinked="1"/>
        <c:tickLblPos val="nextTo"/>
        <c:crossAx val="5140006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203638</xdr:colOff>
      <xdr:row>14</xdr:row>
      <xdr:rowOff>26276</xdr:rowOff>
    </xdr:from>
    <xdr:to>
      <xdr:col>10</xdr:col>
      <xdr:colOff>328448</xdr:colOff>
      <xdr:row>26</xdr:row>
      <xdr:rowOff>151087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479535</xdr:colOff>
      <xdr:row>29</xdr:row>
      <xdr:rowOff>105103</xdr:rowOff>
    </xdr:from>
    <xdr:to>
      <xdr:col>10</xdr:col>
      <xdr:colOff>151086</xdr:colOff>
      <xdr:row>46</xdr:row>
      <xdr:rowOff>59121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methh14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1"/>
    </sheetNames>
    <sheetDataSet>
      <sheetData sheetId="0">
        <row r="3">
          <cell r="C3" t="str">
            <v>Sales</v>
          </cell>
        </row>
        <row r="4">
          <cell r="B4">
            <v>2001</v>
          </cell>
          <cell r="C4">
            <v>7.45</v>
          </cell>
        </row>
        <row r="5">
          <cell r="B5">
            <v>2002</v>
          </cell>
          <cell r="C5">
            <v>7.83</v>
          </cell>
        </row>
        <row r="6">
          <cell r="B6">
            <v>2003</v>
          </cell>
          <cell r="C6">
            <v>8.07</v>
          </cell>
        </row>
        <row r="7">
          <cell r="B7">
            <v>2004</v>
          </cell>
          <cell r="C7">
            <v>7.94</v>
          </cell>
        </row>
        <row r="8">
          <cell r="B8">
            <v>2005</v>
          </cell>
          <cell r="C8">
            <v>7.76</v>
          </cell>
        </row>
        <row r="9">
          <cell r="B9">
            <v>2006</v>
          </cell>
          <cell r="C9">
            <v>7.9</v>
          </cell>
        </row>
        <row r="16">
          <cell r="C16" t="str">
            <v>Price</v>
          </cell>
        </row>
        <row r="17">
          <cell r="B17">
            <v>1990</v>
          </cell>
          <cell r="C17">
            <v>12.913500000000001</v>
          </cell>
        </row>
        <row r="18">
          <cell r="B18">
            <v>1991</v>
          </cell>
          <cell r="C18">
            <v>16.824999999999999</v>
          </cell>
        </row>
        <row r="19">
          <cell r="B19">
            <v>1992</v>
          </cell>
          <cell r="C19">
            <v>20.612500000000001</v>
          </cell>
        </row>
        <row r="20">
          <cell r="B20">
            <v>1993</v>
          </cell>
          <cell r="C20">
            <v>20.302399999999999</v>
          </cell>
        </row>
        <row r="21">
          <cell r="B21">
            <v>1994</v>
          </cell>
          <cell r="C21">
            <v>18.315999999999999</v>
          </cell>
        </row>
        <row r="22">
          <cell r="B22">
            <v>1995</v>
          </cell>
          <cell r="C22">
            <v>27.753799999999998</v>
          </cell>
        </row>
        <row r="23">
          <cell r="B23">
            <v>1996</v>
          </cell>
          <cell r="C23">
            <v>29.0581</v>
          </cell>
        </row>
        <row r="24">
          <cell r="B24">
            <v>1997</v>
          </cell>
          <cell r="C24">
            <v>36.015500000000003</v>
          </cell>
        </row>
        <row r="25">
          <cell r="B25">
            <v>1998</v>
          </cell>
          <cell r="C25">
            <v>40.6111</v>
          </cell>
        </row>
        <row r="26">
          <cell r="B26">
            <v>1999</v>
          </cell>
          <cell r="C26">
            <v>35.023000000000003</v>
          </cell>
        </row>
        <row r="27">
          <cell r="B27">
            <v>2000</v>
          </cell>
          <cell r="C27">
            <v>49.5625</v>
          </cell>
        </row>
        <row r="28">
          <cell r="B28">
            <v>2001</v>
          </cell>
          <cell r="C28">
            <v>48.68</v>
          </cell>
        </row>
        <row r="29">
          <cell r="B29">
            <v>2002</v>
          </cell>
          <cell r="C29">
            <v>42.22</v>
          </cell>
        </row>
        <row r="30">
          <cell r="B30">
            <v>2003</v>
          </cell>
          <cell r="C30">
            <v>46.62</v>
          </cell>
        </row>
        <row r="31">
          <cell r="B31">
            <v>2004</v>
          </cell>
          <cell r="C31">
            <v>52.2</v>
          </cell>
        </row>
        <row r="32">
          <cell r="B32">
            <v>2005</v>
          </cell>
          <cell r="C32">
            <v>59.85</v>
          </cell>
        </row>
        <row r="33">
          <cell r="B33">
            <v>2006</v>
          </cell>
          <cell r="C33">
            <v>62</v>
          </cell>
        </row>
        <row r="34">
          <cell r="B34">
            <v>2007</v>
          </cell>
          <cell r="C34">
            <v>77.510000000000005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5"/>
  <sheetViews>
    <sheetView tabSelected="1" view="pageLayout" topLeftCell="A27" zoomScale="145" zoomScaleNormal="100" zoomScalePageLayoutView="145" workbookViewId="0">
      <selection activeCell="H51" sqref="H51"/>
    </sheetView>
  </sheetViews>
  <sheetFormatPr defaultRowHeight="12.75"/>
  <cols>
    <col min="1" max="1" width="2.140625" style="15" bestFit="1" customWidth="1"/>
    <col min="2" max="2" width="10.140625" style="14" customWidth="1"/>
    <col min="3" max="3" width="8.140625" style="14" bestFit="1" customWidth="1"/>
    <col min="4" max="4" width="8.28515625" style="14" bestFit="1" customWidth="1"/>
    <col min="5" max="5" width="7.7109375" style="14" customWidth="1"/>
    <col min="6" max="6" width="10.5703125" style="14" customWidth="1"/>
    <col min="7" max="9" width="9.140625" style="14"/>
    <col min="10" max="10" width="16" style="14" customWidth="1"/>
    <col min="11" max="16384" width="9.140625" style="14"/>
  </cols>
  <sheetData>
    <row r="1" spans="1:15">
      <c r="A1" s="41" t="s">
        <v>24</v>
      </c>
      <c r="B1" s="42"/>
      <c r="C1" s="42"/>
      <c r="D1" s="42"/>
      <c r="E1" s="42"/>
      <c r="F1" s="42"/>
      <c r="G1" s="42"/>
      <c r="H1" s="42"/>
      <c r="I1" s="43"/>
      <c r="J1" s="43"/>
      <c r="K1" s="44"/>
    </row>
    <row r="2" spans="1:15">
      <c r="A2" s="42"/>
      <c r="B2" s="42"/>
      <c r="C2" s="42"/>
      <c r="D2" s="42"/>
      <c r="E2" s="42"/>
      <c r="F2" s="42"/>
      <c r="G2" s="42"/>
      <c r="H2" s="42"/>
      <c r="I2" s="43"/>
      <c r="J2" s="43"/>
      <c r="K2" s="44"/>
    </row>
    <row r="3" spans="1:15">
      <c r="A3" s="29">
        <v>1</v>
      </c>
      <c r="B3" s="27" t="s">
        <v>10</v>
      </c>
      <c r="C3" s="27" t="s">
        <v>15</v>
      </c>
      <c r="D3" s="27" t="s">
        <v>16</v>
      </c>
      <c r="E3" s="27" t="s">
        <v>17</v>
      </c>
      <c r="F3" s="27" t="s">
        <v>18</v>
      </c>
      <c r="G3" s="25"/>
      <c r="H3" s="28" t="s">
        <v>19</v>
      </c>
      <c r="I3" s="25"/>
      <c r="J3" s="25"/>
    </row>
    <row r="4" spans="1:15">
      <c r="A4" s="24"/>
      <c r="B4" s="25" t="s">
        <v>11</v>
      </c>
      <c r="C4" s="25">
        <v>0.81</v>
      </c>
      <c r="D4" s="25">
        <v>18</v>
      </c>
      <c r="E4" s="25">
        <v>2</v>
      </c>
      <c r="F4" s="25">
        <v>18</v>
      </c>
      <c r="G4" s="25"/>
      <c r="H4" s="28">
        <f>SUMPRODUCT(E4:E7,F4:F7)/SUMPRODUCT(C4:C7,D4:D7)*100</f>
        <v>179.3742114559677</v>
      </c>
      <c r="I4" s="25"/>
      <c r="J4" s="25">
        <f>C4*D4</f>
        <v>14.580000000000002</v>
      </c>
      <c r="K4" s="14">
        <f>E4*F4</f>
        <v>36</v>
      </c>
    </row>
    <row r="5" spans="1:15">
      <c r="A5" s="24"/>
      <c r="B5" s="26" t="s">
        <v>12</v>
      </c>
      <c r="C5" s="26">
        <v>0.84</v>
      </c>
      <c r="D5" s="25">
        <v>5</v>
      </c>
      <c r="E5" s="25">
        <v>1.88</v>
      </c>
      <c r="F5" s="25">
        <v>5</v>
      </c>
      <c r="G5" s="25"/>
      <c r="H5" s="25"/>
      <c r="I5" s="25"/>
      <c r="J5" s="25">
        <f t="shared" ref="J5:J7" si="0">C5*D5</f>
        <v>4.2</v>
      </c>
      <c r="K5" s="14">
        <f>E5*F5</f>
        <v>9.3999999999999986</v>
      </c>
    </row>
    <row r="6" spans="1:15">
      <c r="A6" s="24"/>
      <c r="B6" s="26" t="s">
        <v>13</v>
      </c>
      <c r="C6" s="26">
        <v>1.44</v>
      </c>
      <c r="D6" s="25">
        <v>70</v>
      </c>
      <c r="E6" s="25">
        <v>2.89</v>
      </c>
      <c r="F6" s="25">
        <v>70</v>
      </c>
      <c r="G6" s="25"/>
      <c r="H6" s="25"/>
      <c r="I6" s="25"/>
      <c r="J6" s="25">
        <f t="shared" si="0"/>
        <v>100.8</v>
      </c>
      <c r="K6" s="14">
        <f>E6*F6</f>
        <v>202.3</v>
      </c>
      <c r="L6" s="19"/>
      <c r="M6" s="19"/>
      <c r="N6" s="19"/>
      <c r="O6" s="19"/>
    </row>
    <row r="7" spans="1:15">
      <c r="A7" s="24"/>
      <c r="B7" s="26" t="s">
        <v>14</v>
      </c>
      <c r="C7" s="26">
        <v>2.91</v>
      </c>
      <c r="D7" s="25">
        <v>27</v>
      </c>
      <c r="E7" s="25">
        <v>3.99</v>
      </c>
      <c r="F7" s="25">
        <v>27</v>
      </c>
      <c r="G7" s="25"/>
      <c r="H7" s="25"/>
      <c r="I7" s="25"/>
      <c r="J7" s="25">
        <f t="shared" si="0"/>
        <v>78.570000000000007</v>
      </c>
      <c r="K7" s="14">
        <f t="shared" ref="K5:K7" si="1">E7*F7</f>
        <v>107.73</v>
      </c>
      <c r="L7" s="19"/>
      <c r="M7" s="19"/>
      <c r="N7" s="19"/>
      <c r="O7" s="19"/>
    </row>
    <row r="8" spans="1:15">
      <c r="A8" s="24"/>
      <c r="B8" s="26"/>
      <c r="C8" s="26"/>
      <c r="D8" s="25"/>
      <c r="E8" s="25"/>
      <c r="F8" s="25"/>
      <c r="G8" s="25"/>
      <c r="H8" s="25"/>
      <c r="I8" s="25"/>
      <c r="J8" s="25">
        <f>SUM(J4:J7)</f>
        <v>198.15</v>
      </c>
      <c r="K8" s="18">
        <f>SUM(K4:K7)</f>
        <v>355.43</v>
      </c>
    </row>
    <row r="9" spans="1:15">
      <c r="A9" s="29">
        <v>2</v>
      </c>
      <c r="B9" s="27" t="s">
        <v>10</v>
      </c>
      <c r="C9" s="27" t="s">
        <v>15</v>
      </c>
      <c r="D9" s="27" t="s">
        <v>16</v>
      </c>
      <c r="E9" s="27" t="s">
        <v>17</v>
      </c>
      <c r="F9" s="27" t="s">
        <v>18</v>
      </c>
      <c r="G9" s="25"/>
      <c r="H9" s="28" t="s">
        <v>20</v>
      </c>
      <c r="I9" s="25"/>
      <c r="J9" s="25"/>
      <c r="K9" s="18"/>
    </row>
    <row r="10" spans="1:15">
      <c r="A10" s="24"/>
      <c r="B10" s="25" t="s">
        <v>11</v>
      </c>
      <c r="C10" s="25">
        <v>0.81</v>
      </c>
      <c r="D10" s="25">
        <v>27</v>
      </c>
      <c r="E10" s="25">
        <v>2</v>
      </c>
      <c r="F10" s="25">
        <v>27</v>
      </c>
      <c r="G10" s="25"/>
      <c r="H10" s="28">
        <f>SUMPRODUCT(E10:E13,F10:F13)/SUMPRODUCT(C10:C13,D10:D13)*100</f>
        <v>178.23427371496393</v>
      </c>
      <c r="I10" s="25"/>
      <c r="J10" s="25"/>
      <c r="K10" s="18"/>
    </row>
    <row r="11" spans="1:15">
      <c r="A11" s="24"/>
      <c r="B11" s="26" t="s">
        <v>12</v>
      </c>
      <c r="C11" s="26">
        <v>0.84</v>
      </c>
      <c r="D11" s="25">
        <v>9</v>
      </c>
      <c r="E11" s="25">
        <v>1.88</v>
      </c>
      <c r="F11" s="25">
        <v>9</v>
      </c>
      <c r="G11" s="25"/>
      <c r="H11" s="25"/>
      <c r="I11" s="25"/>
      <c r="J11" s="25"/>
      <c r="K11" s="18"/>
    </row>
    <row r="12" spans="1:15" ht="15" customHeight="1">
      <c r="A12" s="24"/>
      <c r="B12" s="26" t="s">
        <v>13</v>
      </c>
      <c r="C12" s="26">
        <v>1.44</v>
      </c>
      <c r="D12" s="25">
        <v>65</v>
      </c>
      <c r="E12" s="25">
        <v>2.89</v>
      </c>
      <c r="F12" s="25">
        <v>65</v>
      </c>
      <c r="G12" s="25"/>
      <c r="H12" s="25"/>
      <c r="I12" s="25"/>
      <c r="J12" s="25"/>
      <c r="K12" s="18"/>
    </row>
    <row r="13" spans="1:15" ht="15" customHeight="1">
      <c r="A13" s="24"/>
      <c r="B13" s="26" t="s">
        <v>14</v>
      </c>
      <c r="C13" s="26">
        <v>2.91</v>
      </c>
      <c r="D13" s="25">
        <v>33</v>
      </c>
      <c r="E13" s="25">
        <v>3.99</v>
      </c>
      <c r="F13" s="25">
        <v>33</v>
      </c>
      <c r="G13" s="25"/>
      <c r="H13" s="25"/>
      <c r="I13" s="25"/>
      <c r="J13" s="25"/>
      <c r="K13" s="18"/>
    </row>
    <row r="14" spans="1:15">
      <c r="A14" s="24"/>
      <c r="B14" s="26"/>
      <c r="C14" s="26"/>
      <c r="D14" s="26"/>
      <c r="E14" s="26"/>
      <c r="F14" s="26"/>
      <c r="G14" s="26"/>
      <c r="H14" s="25"/>
      <c r="I14" s="25"/>
      <c r="J14" s="25"/>
      <c r="K14" s="18"/>
    </row>
    <row r="15" spans="1:15">
      <c r="A15" s="30">
        <v>1</v>
      </c>
      <c r="B15" s="31" t="s">
        <v>21</v>
      </c>
      <c r="C15" s="31" t="s">
        <v>22</v>
      </c>
      <c r="D15" s="27"/>
      <c r="E15" s="27"/>
      <c r="F15" s="27"/>
      <c r="G15" s="25"/>
      <c r="H15" s="28"/>
      <c r="I15" s="25"/>
      <c r="J15" s="25"/>
      <c r="K15" s="18"/>
    </row>
    <row r="16" spans="1:15">
      <c r="A16" s="32"/>
      <c r="B16" s="33">
        <v>2005</v>
      </c>
      <c r="C16" s="33">
        <v>7.45</v>
      </c>
      <c r="D16" s="25"/>
      <c r="E16" s="25"/>
      <c r="F16" s="25"/>
      <c r="G16" s="25"/>
      <c r="H16" s="28"/>
      <c r="I16" s="25"/>
      <c r="J16" s="25"/>
      <c r="K16" s="18"/>
    </row>
    <row r="17" spans="1:19">
      <c r="A17" s="32"/>
      <c r="B17" s="33">
        <v>2006</v>
      </c>
      <c r="C17" s="33">
        <v>7.83</v>
      </c>
      <c r="D17" s="25"/>
      <c r="E17" s="25"/>
      <c r="F17" s="25"/>
      <c r="G17" s="25"/>
      <c r="H17" s="25"/>
      <c r="I17" s="25"/>
      <c r="J17" s="25"/>
      <c r="K17" s="18"/>
    </row>
    <row r="18" spans="1:19">
      <c r="A18" s="32"/>
      <c r="B18" s="34">
        <v>2007</v>
      </c>
      <c r="C18" s="34">
        <v>8.07</v>
      </c>
      <c r="D18" s="25"/>
      <c r="E18" s="25"/>
      <c r="F18" s="25"/>
      <c r="G18" s="25"/>
      <c r="H18" s="25"/>
      <c r="I18" s="25"/>
      <c r="J18" s="25"/>
      <c r="K18" s="18"/>
    </row>
    <row r="19" spans="1:19">
      <c r="A19" s="32"/>
      <c r="B19" s="34">
        <v>2008</v>
      </c>
      <c r="C19" s="34">
        <v>7.94</v>
      </c>
      <c r="D19" s="25"/>
      <c r="E19" s="25"/>
      <c r="F19" s="25"/>
      <c r="G19" s="25"/>
      <c r="H19" s="25"/>
      <c r="I19" s="25"/>
      <c r="J19" s="25"/>
      <c r="K19" s="18"/>
    </row>
    <row r="20" spans="1:19">
      <c r="A20" s="32"/>
      <c r="B20" s="34">
        <v>2009</v>
      </c>
      <c r="C20" s="34">
        <v>7.76</v>
      </c>
      <c r="D20" s="25"/>
      <c r="E20" s="25"/>
      <c r="F20" s="25"/>
      <c r="G20" s="25"/>
      <c r="H20" s="25"/>
      <c r="I20" s="25"/>
      <c r="J20" s="25"/>
    </row>
    <row r="21" spans="1:19">
      <c r="A21" s="30"/>
      <c r="B21" s="35">
        <v>2010</v>
      </c>
      <c r="C21" s="35">
        <v>7.9</v>
      </c>
      <c r="D21" s="27"/>
      <c r="E21" s="27"/>
      <c r="F21" s="27"/>
      <c r="G21" s="25"/>
      <c r="H21" s="28"/>
      <c r="I21" s="25"/>
      <c r="J21" s="25"/>
    </row>
    <row r="22" spans="1:19">
      <c r="A22" s="32"/>
      <c r="B22" s="35"/>
      <c r="C22" s="35"/>
      <c r="D22" s="25"/>
      <c r="E22" s="25"/>
      <c r="F22" s="25"/>
      <c r="G22" s="25"/>
      <c r="H22" s="28"/>
      <c r="I22" s="25"/>
      <c r="J22" s="25"/>
    </row>
    <row r="23" spans="1:19">
      <c r="A23" s="32"/>
      <c r="B23" s="36">
        <v>2013</v>
      </c>
      <c r="C23" s="36">
        <f>0.0546*B23-101.73</f>
        <v>8.1798000000000002</v>
      </c>
      <c r="D23" s="25"/>
      <c r="E23" s="25"/>
      <c r="F23" s="25"/>
      <c r="G23" s="25"/>
      <c r="H23" s="25"/>
      <c r="I23" s="25"/>
      <c r="J23" s="25"/>
    </row>
    <row r="24" spans="1:19">
      <c r="A24" s="32"/>
      <c r="B24" s="36">
        <v>2020</v>
      </c>
      <c r="C24" s="36">
        <f>0.0546*B24-101.73</f>
        <v>8.5619999999999976</v>
      </c>
      <c r="D24" s="25"/>
      <c r="E24" s="25"/>
      <c r="F24" s="25"/>
      <c r="G24" s="25"/>
      <c r="H24" s="25"/>
      <c r="I24" s="25"/>
      <c r="J24" s="25"/>
      <c r="L24" s="20"/>
      <c r="M24" s="21"/>
      <c r="N24" s="21"/>
      <c r="O24" s="21"/>
      <c r="P24" s="21"/>
      <c r="Q24" s="21"/>
      <c r="R24" s="21"/>
      <c r="S24" s="21"/>
    </row>
    <row r="25" spans="1:19">
      <c r="A25" s="32"/>
      <c r="B25" s="34"/>
      <c r="C25" s="34"/>
      <c r="D25" s="25"/>
      <c r="E25" s="25"/>
      <c r="F25" s="25"/>
      <c r="G25" s="25"/>
      <c r="H25" s="25"/>
      <c r="I25" s="25"/>
      <c r="J25" s="25"/>
      <c r="L25" s="21"/>
      <c r="M25" s="21"/>
      <c r="N25" s="21"/>
      <c r="O25" s="21"/>
      <c r="P25" s="21"/>
      <c r="Q25" s="21"/>
      <c r="R25" s="21"/>
      <c r="S25" s="21"/>
    </row>
    <row r="26" spans="1:19">
      <c r="A26" s="32"/>
      <c r="B26" s="34"/>
      <c r="C26" s="34"/>
      <c r="D26" s="26"/>
      <c r="E26" s="26"/>
      <c r="F26" s="26"/>
      <c r="G26" s="26"/>
      <c r="H26" s="25"/>
      <c r="I26" s="25"/>
      <c r="J26" s="25"/>
      <c r="L26" s="21"/>
      <c r="M26" s="21"/>
      <c r="N26" s="21"/>
      <c r="O26" s="21"/>
      <c r="P26" s="21"/>
      <c r="Q26" s="21"/>
      <c r="R26" s="21"/>
      <c r="S26" s="21"/>
    </row>
    <row r="27" spans="1:19">
      <c r="A27" s="30"/>
      <c r="B27" s="37"/>
      <c r="C27" s="37"/>
      <c r="D27" s="27"/>
      <c r="E27" s="27"/>
      <c r="F27" s="27"/>
      <c r="G27" s="25"/>
      <c r="H27" s="28"/>
      <c r="I27" s="25"/>
      <c r="J27" s="25"/>
      <c r="L27" s="21"/>
      <c r="M27" s="21"/>
      <c r="N27" s="21"/>
      <c r="O27" s="21"/>
      <c r="P27" s="21"/>
      <c r="Q27" s="21"/>
      <c r="R27" s="21"/>
      <c r="S27" s="21"/>
    </row>
    <row r="28" spans="1:19">
      <c r="A28" s="38">
        <v>2</v>
      </c>
      <c r="B28" s="37" t="s">
        <v>21</v>
      </c>
      <c r="C28" s="37" t="s">
        <v>23</v>
      </c>
      <c r="D28" s="25"/>
      <c r="E28" s="25"/>
      <c r="F28" s="25"/>
      <c r="G28" s="25"/>
      <c r="H28" s="28"/>
      <c r="I28" s="25"/>
      <c r="J28" s="25"/>
      <c r="L28" s="21"/>
      <c r="M28" s="21"/>
      <c r="N28" s="21"/>
      <c r="O28" s="21"/>
      <c r="P28" s="21"/>
      <c r="Q28" s="21"/>
      <c r="R28" s="21"/>
      <c r="S28" s="21"/>
    </row>
    <row r="29" spans="1:19">
      <c r="A29" s="32"/>
      <c r="B29" s="34">
        <v>1990</v>
      </c>
      <c r="C29" s="34">
        <v>12.913500000000001</v>
      </c>
      <c r="D29" s="25"/>
      <c r="E29" s="25"/>
      <c r="F29" s="25"/>
      <c r="G29" s="25"/>
      <c r="H29" s="25"/>
      <c r="I29" s="25"/>
      <c r="J29" s="25"/>
      <c r="L29" s="21"/>
      <c r="M29" s="21"/>
      <c r="N29" s="21"/>
      <c r="O29" s="21"/>
      <c r="P29" s="21"/>
      <c r="Q29" s="21"/>
      <c r="R29" s="21"/>
      <c r="S29" s="21"/>
    </row>
    <row r="30" spans="1:19">
      <c r="A30" s="32"/>
      <c r="B30" s="34">
        <v>1991</v>
      </c>
      <c r="C30" s="34">
        <v>16.824999999999999</v>
      </c>
      <c r="D30" s="25"/>
      <c r="E30" s="25"/>
      <c r="F30" s="25"/>
      <c r="G30" s="25"/>
      <c r="H30" s="25"/>
      <c r="I30" s="25"/>
      <c r="J30" s="25"/>
      <c r="L30" s="21"/>
      <c r="M30" s="21"/>
      <c r="N30" s="21"/>
      <c r="O30" s="21"/>
      <c r="P30" s="21"/>
      <c r="Q30" s="21"/>
      <c r="R30" s="21"/>
      <c r="S30" s="21"/>
    </row>
    <row r="31" spans="1:19">
      <c r="A31" s="32"/>
      <c r="B31" s="34">
        <v>1992</v>
      </c>
      <c r="C31" s="34">
        <v>20.612500000000001</v>
      </c>
      <c r="D31" s="25"/>
      <c r="E31" s="25"/>
      <c r="F31" s="25"/>
      <c r="G31" s="25"/>
      <c r="H31" s="25"/>
      <c r="I31" s="25"/>
      <c r="J31" s="25"/>
    </row>
    <row r="32" spans="1:19">
      <c r="A32" s="30"/>
      <c r="B32" s="34">
        <v>1993</v>
      </c>
      <c r="C32" s="35">
        <v>20.302399999999999</v>
      </c>
      <c r="D32" s="27"/>
      <c r="E32" s="27"/>
      <c r="F32" s="27"/>
      <c r="G32" s="25"/>
      <c r="H32" s="28"/>
      <c r="I32" s="25"/>
      <c r="J32" s="25"/>
    </row>
    <row r="33" spans="1:10">
      <c r="A33" s="32"/>
      <c r="B33" s="34">
        <v>1994</v>
      </c>
      <c r="C33" s="35">
        <v>18.315999999999999</v>
      </c>
      <c r="D33" s="25"/>
      <c r="E33" s="25"/>
      <c r="F33" s="25"/>
      <c r="G33" s="25"/>
      <c r="H33" s="28"/>
      <c r="I33" s="25"/>
      <c r="J33" s="25"/>
    </row>
    <row r="34" spans="1:10">
      <c r="A34" s="32"/>
      <c r="B34" s="34">
        <v>1995</v>
      </c>
      <c r="C34" s="34">
        <v>27.753799999999998</v>
      </c>
      <c r="D34" s="25"/>
      <c r="E34" s="25"/>
      <c r="F34" s="25"/>
      <c r="G34" s="25"/>
      <c r="H34" s="25"/>
      <c r="I34" s="25"/>
      <c r="J34" s="25"/>
    </row>
    <row r="35" spans="1:10">
      <c r="A35" s="32"/>
      <c r="B35" s="34">
        <v>1996</v>
      </c>
      <c r="C35" s="34">
        <v>29.0581</v>
      </c>
      <c r="D35" s="25"/>
      <c r="E35" s="25"/>
      <c r="F35" s="25"/>
      <c r="G35" s="25"/>
      <c r="H35" s="25"/>
      <c r="I35" s="25"/>
      <c r="J35" s="25"/>
    </row>
    <row r="36" spans="1:10">
      <c r="A36" s="32"/>
      <c r="B36" s="34">
        <v>1997</v>
      </c>
      <c r="C36" s="34">
        <v>36.015500000000003</v>
      </c>
      <c r="D36" s="25"/>
      <c r="E36" s="25"/>
      <c r="F36" s="25"/>
      <c r="G36" s="25"/>
      <c r="H36" s="25"/>
      <c r="I36" s="25"/>
      <c r="J36" s="25"/>
    </row>
    <row r="37" spans="1:10">
      <c r="A37" s="32"/>
      <c r="B37" s="34">
        <v>1998</v>
      </c>
      <c r="C37" s="35">
        <v>40.6111</v>
      </c>
      <c r="D37" s="25"/>
      <c r="E37" s="25"/>
      <c r="F37" s="25"/>
      <c r="G37" s="25"/>
      <c r="H37" s="25"/>
      <c r="I37" s="25"/>
      <c r="J37" s="25"/>
    </row>
    <row r="38" spans="1:10">
      <c r="A38" s="32"/>
      <c r="B38" s="34">
        <v>1999</v>
      </c>
      <c r="C38" s="35">
        <v>35.023000000000003</v>
      </c>
      <c r="D38" s="25"/>
      <c r="E38" s="25"/>
      <c r="F38" s="25"/>
      <c r="G38" s="25"/>
      <c r="H38" s="25"/>
      <c r="I38" s="25"/>
      <c r="J38" s="25"/>
    </row>
    <row r="39" spans="1:10">
      <c r="A39" s="32"/>
      <c r="B39" s="34">
        <v>2000</v>
      </c>
      <c r="C39" s="34">
        <v>49.5625</v>
      </c>
      <c r="D39" s="26"/>
      <c r="E39" s="26"/>
      <c r="F39" s="26"/>
      <c r="G39" s="26"/>
      <c r="H39" s="25"/>
      <c r="I39" s="25"/>
      <c r="J39" s="25"/>
    </row>
    <row r="40" spans="1:10">
      <c r="A40" s="32"/>
      <c r="B40" s="34">
        <v>2001</v>
      </c>
      <c r="C40" s="34">
        <v>48.68</v>
      </c>
      <c r="D40" s="26"/>
      <c r="E40" s="26"/>
      <c r="F40" s="26"/>
      <c r="G40" s="26"/>
      <c r="H40" s="25"/>
      <c r="I40" s="25"/>
      <c r="J40" s="25"/>
    </row>
    <row r="41" spans="1:10">
      <c r="A41" s="32"/>
      <c r="B41" s="34">
        <v>2002</v>
      </c>
      <c r="C41" s="34">
        <v>42.22</v>
      </c>
      <c r="D41" s="26"/>
      <c r="E41" s="26"/>
      <c r="F41" s="26"/>
      <c r="G41" s="26"/>
      <c r="H41" s="25"/>
      <c r="I41" s="25"/>
      <c r="J41" s="25"/>
    </row>
    <row r="42" spans="1:10">
      <c r="A42" s="32"/>
      <c r="B42" s="34">
        <v>2003</v>
      </c>
      <c r="C42" s="34">
        <v>46.62</v>
      </c>
      <c r="D42" s="26"/>
      <c r="E42" s="26"/>
      <c r="F42" s="26"/>
      <c r="G42" s="26"/>
      <c r="H42" s="25"/>
      <c r="I42" s="25"/>
      <c r="J42" s="25"/>
    </row>
    <row r="43" spans="1:10">
      <c r="A43" s="32"/>
      <c r="B43" s="34">
        <v>2004</v>
      </c>
      <c r="C43" s="34">
        <v>52.2</v>
      </c>
      <c r="D43" s="26"/>
      <c r="E43" s="26"/>
      <c r="F43" s="26"/>
      <c r="G43" s="26"/>
      <c r="H43" s="25"/>
      <c r="I43" s="25"/>
      <c r="J43" s="25"/>
    </row>
    <row r="44" spans="1:10">
      <c r="A44" s="32"/>
      <c r="B44" s="34">
        <v>2005</v>
      </c>
      <c r="C44" s="34">
        <v>59.85</v>
      </c>
      <c r="D44" s="26"/>
      <c r="E44" s="26"/>
      <c r="F44" s="26"/>
      <c r="G44" s="26"/>
      <c r="H44" s="25"/>
      <c r="I44" s="25"/>
      <c r="J44" s="25"/>
    </row>
    <row r="45" spans="1:10">
      <c r="A45" s="32"/>
      <c r="B45" s="34">
        <v>2006</v>
      </c>
      <c r="C45" s="34">
        <v>62</v>
      </c>
      <c r="D45" s="25"/>
      <c r="E45" s="25"/>
      <c r="F45" s="25"/>
      <c r="G45" s="25"/>
      <c r="H45" s="25"/>
      <c r="I45" s="25"/>
      <c r="J45" s="25"/>
    </row>
    <row r="46" spans="1:10">
      <c r="A46" s="32"/>
      <c r="B46" s="34">
        <v>2007</v>
      </c>
      <c r="C46" s="35">
        <v>77.510000000000005</v>
      </c>
      <c r="D46" s="25"/>
      <c r="E46" s="25"/>
      <c r="F46" s="25"/>
      <c r="G46" s="25"/>
      <c r="H46" s="25"/>
      <c r="I46" s="25"/>
      <c r="J46" s="25"/>
    </row>
    <row r="47" spans="1:10">
      <c r="A47" s="32"/>
      <c r="B47" s="35">
        <v>2008</v>
      </c>
      <c r="C47" s="35">
        <v>54.77</v>
      </c>
      <c r="D47" s="25"/>
      <c r="E47" s="25"/>
      <c r="F47" s="25"/>
      <c r="G47" s="25"/>
      <c r="H47" s="25"/>
      <c r="I47" s="25"/>
      <c r="J47" s="25"/>
    </row>
    <row r="48" spans="1:10">
      <c r="A48" s="32"/>
      <c r="B48" s="33">
        <v>2009</v>
      </c>
      <c r="C48" s="33">
        <v>60.8</v>
      </c>
      <c r="D48" s="25"/>
      <c r="E48" s="25"/>
      <c r="F48" s="25"/>
      <c r="G48" s="25"/>
      <c r="H48" s="25"/>
      <c r="I48" s="25"/>
      <c r="J48" s="25"/>
    </row>
    <row r="49" spans="1:10">
      <c r="A49" s="32"/>
      <c r="D49" s="25"/>
      <c r="E49" s="25"/>
      <c r="F49" s="25"/>
      <c r="G49" s="25"/>
      <c r="H49" s="25"/>
      <c r="I49" s="25"/>
      <c r="J49" s="25"/>
    </row>
    <row r="50" spans="1:10">
      <c r="A50" s="24"/>
      <c r="B50" s="39">
        <v>2011</v>
      </c>
      <c r="C50" s="40">
        <f>2.8722*B50 - 5702.4</f>
        <v>73.594200000000455</v>
      </c>
      <c r="D50" s="25"/>
      <c r="E50" s="25"/>
      <c r="F50" s="25"/>
      <c r="G50" s="25"/>
      <c r="H50" s="25"/>
      <c r="I50" s="25"/>
      <c r="J50" s="25"/>
    </row>
    <row r="51" spans="1:10">
      <c r="A51" s="24"/>
      <c r="B51" s="36">
        <v>2015</v>
      </c>
      <c r="C51" s="40">
        <f>2.8722*B51 - 5702.4</f>
        <v>85.083000000000538</v>
      </c>
      <c r="D51" s="25"/>
      <c r="E51" s="25"/>
      <c r="F51" s="25"/>
      <c r="G51" s="25"/>
      <c r="H51" s="25"/>
      <c r="I51" s="25"/>
      <c r="J51" s="25"/>
    </row>
    <row r="52" spans="1:10">
      <c r="A52" s="24"/>
      <c r="B52" s="26"/>
      <c r="C52" s="26"/>
      <c r="D52" s="25"/>
      <c r="E52" s="25"/>
      <c r="F52" s="25"/>
      <c r="G52" s="25"/>
      <c r="H52" s="25"/>
      <c r="I52" s="25"/>
      <c r="J52" s="25"/>
    </row>
    <row r="53" spans="1:10">
      <c r="A53" s="24"/>
      <c r="B53" s="26"/>
      <c r="C53" s="26"/>
      <c r="D53" s="25"/>
      <c r="E53" s="25"/>
      <c r="F53" s="25"/>
      <c r="G53" s="25"/>
      <c r="H53" s="25"/>
      <c r="I53" s="25"/>
      <c r="J53" s="25"/>
    </row>
    <row r="54" spans="1:10">
      <c r="A54" s="24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2"/>
      <c r="B55" s="16"/>
      <c r="C55" s="16"/>
      <c r="D55" s="16"/>
      <c r="E55" s="16"/>
      <c r="F55" s="16"/>
      <c r="G55" s="16"/>
      <c r="H55" s="16"/>
      <c r="I55" s="16"/>
      <c r="J55" s="16"/>
    </row>
    <row r="56" spans="1:10">
      <c r="A56" s="22"/>
      <c r="B56" s="23"/>
      <c r="C56" s="23"/>
      <c r="D56" s="23"/>
      <c r="E56" s="23"/>
      <c r="F56" s="23"/>
      <c r="G56" s="23"/>
      <c r="H56" s="16"/>
      <c r="I56" s="16"/>
      <c r="J56" s="16"/>
    </row>
    <row r="57" spans="1:10">
      <c r="A57" s="22"/>
      <c r="B57" s="17"/>
      <c r="C57" s="17"/>
      <c r="D57" s="17"/>
      <c r="E57" s="17"/>
      <c r="F57" s="17"/>
      <c r="G57" s="17"/>
      <c r="H57" s="16"/>
      <c r="I57" s="16"/>
      <c r="J57" s="16"/>
    </row>
    <row r="58" spans="1:10">
      <c r="A58" s="22"/>
      <c r="B58" s="17"/>
      <c r="C58" s="17"/>
      <c r="D58" s="17"/>
      <c r="E58" s="17"/>
      <c r="F58" s="17"/>
      <c r="G58" s="17"/>
      <c r="H58" s="16"/>
      <c r="I58" s="16"/>
      <c r="J58" s="16"/>
    </row>
    <row r="59" spans="1:10">
      <c r="A59" s="22"/>
      <c r="B59" s="17"/>
      <c r="C59" s="17"/>
      <c r="D59" s="17"/>
      <c r="E59" s="17"/>
      <c r="F59" s="17"/>
      <c r="G59" s="17"/>
      <c r="H59" s="16"/>
      <c r="I59" s="16"/>
      <c r="J59" s="16"/>
    </row>
    <row r="60" spans="1:10">
      <c r="A60" s="22"/>
      <c r="B60" s="16"/>
      <c r="C60" s="16"/>
      <c r="D60" s="16"/>
      <c r="E60" s="16"/>
      <c r="F60" s="16"/>
      <c r="G60" s="16"/>
      <c r="H60" s="16"/>
      <c r="I60" s="16"/>
      <c r="J60" s="16"/>
    </row>
    <row r="61" spans="1:10">
      <c r="A61" s="22"/>
      <c r="B61" s="23"/>
      <c r="C61" s="23"/>
      <c r="D61" s="23"/>
      <c r="E61" s="23"/>
      <c r="F61" s="23"/>
      <c r="G61" s="23"/>
      <c r="H61" s="23"/>
      <c r="I61" s="23"/>
      <c r="J61" s="23"/>
    </row>
    <row r="62" spans="1:10">
      <c r="A62" s="22"/>
      <c r="B62" s="17"/>
      <c r="C62" s="17"/>
      <c r="D62" s="17"/>
      <c r="E62" s="17"/>
      <c r="F62" s="17"/>
      <c r="G62" s="17"/>
      <c r="H62" s="17"/>
      <c r="I62" s="17"/>
      <c r="J62" s="17"/>
    </row>
    <row r="63" spans="1:10">
      <c r="A63" s="22"/>
      <c r="B63" s="17"/>
      <c r="C63" s="17"/>
      <c r="D63" s="17"/>
      <c r="E63" s="17"/>
      <c r="F63" s="17"/>
      <c r="G63" s="17"/>
      <c r="H63" s="17"/>
      <c r="I63" s="17"/>
      <c r="J63" s="17"/>
    </row>
    <row r="64" spans="1:10">
      <c r="A64" s="22"/>
      <c r="B64" s="17"/>
      <c r="C64" s="17"/>
      <c r="D64" s="17"/>
      <c r="E64" s="17"/>
      <c r="F64" s="17"/>
      <c r="G64" s="17"/>
      <c r="H64" s="17"/>
      <c r="I64" s="17"/>
      <c r="J64" s="17"/>
    </row>
    <row r="65" spans="1:10">
      <c r="A65" s="22"/>
      <c r="B65" s="17"/>
      <c r="C65" s="17"/>
      <c r="D65" s="17"/>
      <c r="E65" s="17"/>
      <c r="F65" s="17"/>
      <c r="G65" s="17"/>
      <c r="H65" s="17"/>
      <c r="I65" s="17"/>
      <c r="J65" s="17"/>
    </row>
    <row r="66" spans="1:10">
      <c r="A66" s="22"/>
      <c r="B66" s="16"/>
      <c r="C66" s="16"/>
      <c r="D66" s="16"/>
      <c r="E66" s="16"/>
      <c r="F66" s="16"/>
      <c r="G66" s="16"/>
      <c r="H66" s="16"/>
      <c r="I66" s="16"/>
      <c r="J66" s="16"/>
    </row>
    <row r="67" spans="1:10">
      <c r="A67" s="22"/>
      <c r="B67" s="16"/>
      <c r="C67" s="16"/>
      <c r="D67" s="16"/>
      <c r="E67" s="16"/>
      <c r="F67" s="16"/>
      <c r="G67" s="16"/>
      <c r="H67" s="16"/>
      <c r="I67" s="16"/>
      <c r="J67" s="16"/>
    </row>
    <row r="68" spans="1:10">
      <c r="A68" s="22"/>
      <c r="B68" s="16"/>
      <c r="C68" s="16"/>
      <c r="D68" s="16"/>
      <c r="E68" s="16"/>
      <c r="F68" s="16"/>
      <c r="G68" s="16"/>
      <c r="H68" s="16"/>
      <c r="I68" s="16"/>
      <c r="J68" s="16"/>
    </row>
    <row r="69" spans="1:10">
      <c r="A69" s="22"/>
      <c r="B69" s="23"/>
      <c r="C69" s="23"/>
      <c r="D69" s="23"/>
      <c r="E69" s="23"/>
      <c r="F69" s="16"/>
      <c r="G69" s="16"/>
      <c r="H69" s="16"/>
      <c r="I69" s="16"/>
      <c r="J69" s="16"/>
    </row>
    <row r="70" spans="1:10">
      <c r="A70" s="22"/>
      <c r="B70" s="17"/>
      <c r="C70" s="17"/>
      <c r="D70" s="17"/>
      <c r="E70" s="17"/>
      <c r="F70" s="16"/>
      <c r="G70" s="16"/>
      <c r="H70" s="16"/>
      <c r="I70" s="16"/>
      <c r="J70" s="16"/>
    </row>
    <row r="71" spans="1:10">
      <c r="A71" s="22"/>
      <c r="B71" s="17"/>
      <c r="C71" s="17"/>
      <c r="D71" s="17"/>
      <c r="E71" s="17"/>
      <c r="F71" s="16"/>
      <c r="G71" s="16"/>
      <c r="H71" s="16"/>
      <c r="I71" s="16"/>
      <c r="J71" s="16"/>
    </row>
    <row r="72" spans="1:10">
      <c r="A72" s="22"/>
      <c r="B72" s="17"/>
      <c r="C72" s="17"/>
      <c r="D72" s="17"/>
      <c r="E72" s="17"/>
      <c r="F72" s="16"/>
      <c r="G72" s="16"/>
      <c r="H72" s="16"/>
      <c r="I72" s="16"/>
      <c r="J72" s="16"/>
    </row>
    <row r="73" spans="1:10">
      <c r="A73" s="22"/>
      <c r="B73" s="16"/>
      <c r="C73" s="16"/>
      <c r="D73" s="16"/>
      <c r="E73" s="16"/>
      <c r="F73" s="16"/>
      <c r="G73" s="16"/>
      <c r="H73" s="16"/>
      <c r="I73" s="16"/>
      <c r="J73" s="16"/>
    </row>
    <row r="74" spans="1:10">
      <c r="A74" s="22"/>
      <c r="B74" s="12"/>
      <c r="C74" s="13"/>
      <c r="D74" s="13"/>
      <c r="E74" s="13"/>
      <c r="F74" s="13"/>
      <c r="G74" s="13"/>
      <c r="H74" s="13"/>
      <c r="I74" s="13"/>
      <c r="J74" s="13"/>
    </row>
    <row r="75" spans="1:10">
      <c r="A75" s="22"/>
      <c r="B75" s="13"/>
      <c r="C75" s="13"/>
      <c r="D75" s="13"/>
      <c r="E75" s="13"/>
      <c r="F75" s="13"/>
      <c r="G75" s="13"/>
      <c r="H75" s="13"/>
      <c r="I75" s="13"/>
      <c r="J75" s="13"/>
    </row>
    <row r="76" spans="1:10">
      <c r="B76" s="13"/>
      <c r="C76" s="13"/>
      <c r="D76" s="13"/>
      <c r="E76" s="13"/>
      <c r="F76" s="13"/>
      <c r="G76" s="13"/>
      <c r="H76" s="13"/>
      <c r="I76" s="13"/>
      <c r="J76" s="13"/>
    </row>
    <row r="77" spans="1:10">
      <c r="B77" s="16"/>
      <c r="C77" s="16"/>
      <c r="D77" s="16"/>
      <c r="E77" s="16"/>
      <c r="F77" s="16"/>
      <c r="G77" s="16"/>
      <c r="H77" s="16"/>
      <c r="I77" s="16"/>
      <c r="J77" s="16"/>
    </row>
    <row r="78" spans="1:10">
      <c r="B78" s="12"/>
      <c r="C78" s="13"/>
      <c r="D78" s="13"/>
      <c r="E78" s="13"/>
      <c r="F78" s="13"/>
      <c r="G78" s="13"/>
      <c r="H78" s="13"/>
      <c r="I78" s="13"/>
      <c r="J78" s="13"/>
    </row>
    <row r="79" spans="1:10">
      <c r="B79" s="13"/>
      <c r="C79" s="13"/>
      <c r="D79" s="13"/>
      <c r="E79" s="13"/>
      <c r="F79" s="13"/>
      <c r="G79" s="13"/>
      <c r="H79" s="13"/>
      <c r="I79" s="13"/>
      <c r="J79" s="13"/>
    </row>
    <row r="80" spans="1:10">
      <c r="B80" s="13"/>
      <c r="C80" s="13"/>
      <c r="D80" s="13"/>
      <c r="E80" s="13"/>
      <c r="F80" s="13"/>
      <c r="G80" s="13"/>
      <c r="H80" s="13"/>
      <c r="I80" s="13"/>
      <c r="J80" s="13"/>
    </row>
    <row r="81" spans="2:10">
      <c r="B81" s="13"/>
      <c r="C81" s="13"/>
      <c r="D81" s="13"/>
      <c r="E81" s="13"/>
      <c r="F81" s="13"/>
      <c r="G81" s="13"/>
      <c r="H81" s="13"/>
      <c r="I81" s="13"/>
      <c r="J81" s="13"/>
    </row>
    <row r="82" spans="2:10">
      <c r="B82" s="13"/>
      <c r="C82" s="13"/>
      <c r="D82" s="13"/>
      <c r="E82" s="13"/>
      <c r="F82" s="13"/>
      <c r="G82" s="13"/>
      <c r="H82" s="13"/>
      <c r="I82" s="13"/>
      <c r="J82" s="13"/>
    </row>
    <row r="83" spans="2:10">
      <c r="B83" s="13"/>
      <c r="C83" s="13"/>
      <c r="D83" s="13"/>
      <c r="E83" s="13"/>
      <c r="F83" s="13"/>
      <c r="G83" s="13"/>
      <c r="H83" s="13"/>
      <c r="I83" s="13"/>
      <c r="J83" s="13"/>
    </row>
    <row r="84" spans="2:10">
      <c r="B84" s="13"/>
      <c r="C84" s="13"/>
      <c r="D84" s="13"/>
      <c r="E84" s="13"/>
      <c r="F84" s="13"/>
      <c r="G84" s="13"/>
      <c r="H84" s="13"/>
      <c r="I84" s="13"/>
      <c r="J84" s="13"/>
    </row>
    <row r="85" spans="2:10">
      <c r="B85" s="13"/>
      <c r="C85" s="13"/>
      <c r="D85" s="13"/>
      <c r="E85" s="13"/>
      <c r="F85" s="13"/>
      <c r="G85" s="13"/>
      <c r="H85" s="13"/>
      <c r="I85" s="13"/>
      <c r="J85" s="13"/>
    </row>
  </sheetData>
  <mergeCells count="1">
    <mergeCell ref="A1:K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80"/>
  <sheetViews>
    <sheetView workbookViewId="0">
      <selection activeCell="A8" sqref="A8"/>
    </sheetView>
  </sheetViews>
  <sheetFormatPr defaultRowHeight="15"/>
  <cols>
    <col min="1" max="1" width="17.28515625" style="5" bestFit="1" customWidth="1"/>
    <col min="2" max="16384" width="9.140625" style="5"/>
  </cols>
  <sheetData>
    <row r="1" spans="1:13">
      <c r="A1" s="5" t="s">
        <v>0</v>
      </c>
      <c r="B1" s="5" t="s">
        <v>1</v>
      </c>
      <c r="C1" s="5" t="s">
        <v>2</v>
      </c>
      <c r="D1" s="7" t="s">
        <v>3</v>
      </c>
      <c r="E1" s="7" t="s">
        <v>4</v>
      </c>
      <c r="F1" s="7" t="s">
        <v>5</v>
      </c>
      <c r="I1" s="5" t="s">
        <v>1</v>
      </c>
      <c r="J1" s="10" t="s">
        <v>2</v>
      </c>
      <c r="K1" s="5" t="s">
        <v>3</v>
      </c>
      <c r="L1" s="8" t="s">
        <v>4</v>
      </c>
      <c r="M1" s="1" t="s">
        <v>5</v>
      </c>
    </row>
    <row r="2" spans="1:13">
      <c r="A2" s="5">
        <v>37.701999999999998</v>
      </c>
      <c r="B2" s="5">
        <v>1739</v>
      </c>
      <c r="C2" s="5">
        <v>9.27</v>
      </c>
      <c r="D2" s="1">
        <v>85.4</v>
      </c>
      <c r="E2" s="1">
        <v>3.5</v>
      </c>
      <c r="F2" s="1">
        <v>9</v>
      </c>
      <c r="H2" s="5" t="s">
        <v>1</v>
      </c>
      <c r="I2" s="11">
        <v>1</v>
      </c>
    </row>
    <row r="3" spans="1:13" s="6" customFormat="1">
      <c r="A3" s="9">
        <v>24.196000000000002</v>
      </c>
      <c r="B3" s="9">
        <v>1221</v>
      </c>
      <c r="C3" s="9">
        <v>5.86</v>
      </c>
      <c r="D3" s="9">
        <v>60.7</v>
      </c>
      <c r="E3" s="9">
        <v>5</v>
      </c>
      <c r="F3" s="9">
        <v>5</v>
      </c>
      <c r="H3" s="10" t="s">
        <v>2</v>
      </c>
      <c r="I3" s="6">
        <f>CORREL(B2:B11,C2:C11)</f>
        <v>0.78780239131970919</v>
      </c>
      <c r="J3" s="6">
        <v>1</v>
      </c>
    </row>
    <row r="4" spans="1:13">
      <c r="A4" s="1">
        <v>32.055</v>
      </c>
      <c r="B4" s="1">
        <v>1646</v>
      </c>
      <c r="C4" s="1">
        <v>8.81</v>
      </c>
      <c r="D4" s="1">
        <v>68.099999999999994</v>
      </c>
      <c r="E4" s="1">
        <v>4.4000000000000004</v>
      </c>
      <c r="F4" s="1">
        <v>7</v>
      </c>
      <c r="H4" s="5" t="s">
        <v>3</v>
      </c>
      <c r="I4" s="5">
        <f>CORREL(B2:B11,D2:D11)</f>
        <v>0.82479366509145824</v>
      </c>
      <c r="K4" s="5">
        <v>1</v>
      </c>
    </row>
    <row r="5" spans="1:13">
      <c r="A5" s="1">
        <v>3.6110000000000002</v>
      </c>
      <c r="B5" s="1">
        <v>120</v>
      </c>
      <c r="C5" s="1">
        <v>3.81</v>
      </c>
      <c r="D5" s="1">
        <v>20.2</v>
      </c>
      <c r="E5" s="1">
        <v>4</v>
      </c>
      <c r="F5" s="1">
        <v>5</v>
      </c>
      <c r="G5" s="8"/>
      <c r="H5" s="8" t="s">
        <v>4</v>
      </c>
      <c r="I5" s="5">
        <f>CORREL(B2:B11,E2:E11)</f>
        <v>-0.50057278017845463</v>
      </c>
      <c r="L5" s="5">
        <v>1</v>
      </c>
    </row>
    <row r="6" spans="1:13">
      <c r="A6" s="1">
        <v>17.625</v>
      </c>
      <c r="B6" s="1">
        <v>1096</v>
      </c>
      <c r="C6" s="1">
        <v>10.31</v>
      </c>
      <c r="D6" s="1">
        <v>33.799999999999997</v>
      </c>
      <c r="E6" s="1">
        <v>3.5</v>
      </c>
      <c r="F6" s="1">
        <v>7</v>
      </c>
      <c r="G6" s="1"/>
      <c r="H6" s="1" t="s">
        <v>5</v>
      </c>
      <c r="I6" s="5">
        <f>CORREL(B2:B11,F2:F11)</f>
        <v>0.21035798807996414</v>
      </c>
      <c r="M6" s="5">
        <v>1</v>
      </c>
    </row>
    <row r="7" spans="1:13">
      <c r="A7" s="1">
        <v>45.918999999999997</v>
      </c>
      <c r="B7" s="1">
        <v>2290</v>
      </c>
      <c r="C7" s="1">
        <v>11.62</v>
      </c>
      <c r="D7" s="1">
        <v>95.1</v>
      </c>
      <c r="E7" s="1">
        <v>4.0999999999999996</v>
      </c>
      <c r="F7" s="1">
        <v>13</v>
      </c>
      <c r="G7" s="1"/>
      <c r="H7" s="1"/>
    </row>
    <row r="8" spans="1:13">
      <c r="A8" s="1">
        <v>29.6</v>
      </c>
      <c r="B8" s="1">
        <v>1687</v>
      </c>
      <c r="C8" s="1">
        <v>8.9600000000000009</v>
      </c>
      <c r="D8" s="1">
        <v>69.3</v>
      </c>
      <c r="E8" s="1">
        <v>4.0999999999999996</v>
      </c>
      <c r="F8" s="1">
        <v>15</v>
      </c>
      <c r="G8" s="1"/>
      <c r="H8" s="1"/>
    </row>
    <row r="9" spans="1:13">
      <c r="A9" s="1">
        <v>8.1140000000000008</v>
      </c>
      <c r="B9" s="1">
        <v>241</v>
      </c>
      <c r="C9" s="1">
        <v>6.28</v>
      </c>
      <c r="D9" s="1">
        <v>16.3</v>
      </c>
      <c r="E9" s="1">
        <v>5.9</v>
      </c>
      <c r="F9" s="1">
        <v>11</v>
      </c>
      <c r="G9" s="1"/>
      <c r="H9" s="1"/>
    </row>
    <row r="10" spans="1:13">
      <c r="A10" s="1">
        <v>20.116</v>
      </c>
      <c r="B10" s="1">
        <v>649</v>
      </c>
      <c r="C10" s="1">
        <v>7.77</v>
      </c>
      <c r="D10" s="1">
        <v>34.9</v>
      </c>
      <c r="E10" s="1">
        <v>5.5</v>
      </c>
      <c r="F10" s="1">
        <v>16</v>
      </c>
      <c r="G10" s="1"/>
      <c r="H10" s="1"/>
    </row>
    <row r="11" spans="1:13">
      <c r="A11" s="1">
        <v>12.994</v>
      </c>
      <c r="B11" s="1">
        <v>1427</v>
      </c>
      <c r="C11" s="1">
        <v>10.92</v>
      </c>
      <c r="D11" s="1">
        <v>15.1</v>
      </c>
      <c r="E11" s="1">
        <v>4.0999999999999996</v>
      </c>
      <c r="F11" s="1">
        <v>10</v>
      </c>
    </row>
    <row r="12" spans="1:13" ht="15.75" thickBot="1">
      <c r="B12" s="1"/>
      <c r="C12" s="1"/>
    </row>
    <row r="13" spans="1:13">
      <c r="B13" s="3"/>
      <c r="C13" s="3" t="s">
        <v>1</v>
      </c>
      <c r="D13" s="3" t="s">
        <v>2</v>
      </c>
      <c r="E13" s="3" t="s">
        <v>3</v>
      </c>
      <c r="F13" s="3" t="s">
        <v>4</v>
      </c>
      <c r="G13" s="3" t="s">
        <v>5</v>
      </c>
      <c r="H13" s="4"/>
      <c r="I13" s="4"/>
      <c r="J13" s="4"/>
      <c r="K13" s="4"/>
      <c r="L13" s="4"/>
    </row>
    <row r="14" spans="1:13">
      <c r="B14" s="1" t="s">
        <v>1</v>
      </c>
      <c r="C14" s="1">
        <v>1</v>
      </c>
      <c r="D14" s="1"/>
      <c r="E14" s="1"/>
      <c r="F14" s="1"/>
      <c r="G14" s="1"/>
      <c r="H14" s="1"/>
      <c r="I14" s="1"/>
      <c r="J14" s="1"/>
      <c r="K14" s="1"/>
      <c r="L14" s="1"/>
    </row>
    <row r="15" spans="1:13">
      <c r="B15" s="1" t="s">
        <v>2</v>
      </c>
      <c r="C15" s="1">
        <v>0.78780239131970919</v>
      </c>
      <c r="D15" s="1">
        <v>1</v>
      </c>
      <c r="E15" s="1"/>
      <c r="F15" s="1"/>
      <c r="G15" s="1"/>
      <c r="H15" s="1"/>
      <c r="I15" s="1"/>
      <c r="J15" s="1"/>
      <c r="K15" s="1"/>
      <c r="L15" s="1"/>
    </row>
    <row r="16" spans="1:13">
      <c r="B16" s="1" t="s">
        <v>3</v>
      </c>
      <c r="C16" s="1">
        <v>0.82479366509145824</v>
      </c>
      <c r="D16" s="1">
        <v>0.40878205465334527</v>
      </c>
      <c r="E16" s="1">
        <v>1</v>
      </c>
      <c r="F16" s="1"/>
      <c r="G16" s="1"/>
      <c r="H16" s="1"/>
      <c r="I16" s="1"/>
      <c r="J16" s="1"/>
      <c r="K16" s="1"/>
      <c r="L16" s="1"/>
    </row>
    <row r="17" spans="1:7">
      <c r="B17" s="1" t="s">
        <v>4</v>
      </c>
      <c r="C17" s="1">
        <v>-0.50057278017845463</v>
      </c>
      <c r="D17" s="1">
        <v>-0.44651272320064095</v>
      </c>
      <c r="E17" s="1">
        <v>-0.34949325218446031</v>
      </c>
      <c r="F17" s="1">
        <v>1</v>
      </c>
      <c r="G17" s="1"/>
    </row>
    <row r="18" spans="1:7" ht="15.75" thickBot="1">
      <c r="B18" s="2" t="s">
        <v>5</v>
      </c>
      <c r="C18" s="2">
        <v>0.21035798807996414</v>
      </c>
      <c r="D18" s="2">
        <v>0.3950705583740558</v>
      </c>
      <c r="E18" s="2">
        <v>0.15460607245647442</v>
      </c>
      <c r="F18" s="2">
        <v>0.29066889685072694</v>
      </c>
      <c r="G18" s="2">
        <v>1</v>
      </c>
    </row>
    <row r="19" spans="1:7">
      <c r="B19" s="1"/>
      <c r="C19" s="1"/>
    </row>
    <row r="20" spans="1:7">
      <c r="B20" s="1"/>
      <c r="C20" s="1"/>
    </row>
    <row r="21" spans="1:7">
      <c r="B21" s="1"/>
      <c r="C21" s="1"/>
    </row>
    <row r="22" spans="1:7">
      <c r="A22" s="1"/>
      <c r="B22" s="1"/>
      <c r="C22" s="1"/>
    </row>
    <row r="23" spans="1:7">
      <c r="A23" s="1"/>
      <c r="B23" s="1"/>
      <c r="C23" s="1"/>
    </row>
    <row r="24" spans="1:7">
      <c r="A24" s="1"/>
      <c r="B24" s="1"/>
      <c r="C24" s="1"/>
    </row>
    <row r="25" spans="1:7">
      <c r="A25" s="1"/>
      <c r="B25" s="1"/>
      <c r="C25" s="1"/>
    </row>
    <row r="26" spans="1:7">
      <c r="A26" s="1"/>
      <c r="B26" s="1"/>
      <c r="C26" s="1"/>
    </row>
    <row r="27" spans="1:7">
      <c r="A27" s="1"/>
      <c r="B27" s="1"/>
      <c r="C27" s="1"/>
    </row>
    <row r="28" spans="1:7">
      <c r="A28" s="1"/>
      <c r="B28" s="1"/>
      <c r="C28" s="1"/>
    </row>
    <row r="29" spans="1:7">
      <c r="A29" s="1"/>
      <c r="B29" s="1"/>
      <c r="C29" s="1"/>
    </row>
    <row r="30" spans="1:7">
      <c r="A30" s="1"/>
      <c r="B30" s="1"/>
      <c r="C30" s="1"/>
    </row>
    <row r="31" spans="1:7">
      <c r="A31" s="1"/>
      <c r="B31" s="1"/>
      <c r="C31" s="1"/>
    </row>
    <row r="32" spans="1:7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"/>
      <c r="C44" s="1"/>
    </row>
    <row r="45" spans="1:3">
      <c r="A45" s="1"/>
      <c r="B45" s="1"/>
      <c r="C45" s="1"/>
    </row>
    <row r="46" spans="1:3">
      <c r="A46" s="1"/>
      <c r="B46" s="1"/>
      <c r="C46" s="1"/>
    </row>
    <row r="47" spans="1:3">
      <c r="A47" s="1"/>
      <c r="B47" s="1"/>
      <c r="C47" s="1"/>
    </row>
    <row r="48" spans="1:3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>
      <c r="A63" s="1"/>
      <c r="B63" s="1"/>
      <c r="C63" s="1"/>
    </row>
    <row r="64" spans="1:3">
      <c r="A64" s="1"/>
      <c r="B64" s="1"/>
      <c r="C64" s="1"/>
    </row>
    <row r="65" spans="1:3">
      <c r="A65" s="1"/>
      <c r="B65" s="1"/>
      <c r="C65" s="1"/>
    </row>
    <row r="66" spans="1:3">
      <c r="A66" s="1"/>
      <c r="B66" s="1"/>
      <c r="C66" s="1"/>
    </row>
    <row r="67" spans="1:3">
      <c r="A67" s="1"/>
      <c r="B67" s="1"/>
      <c r="C67" s="1"/>
    </row>
    <row r="68" spans="1:3">
      <c r="A68" s="1"/>
      <c r="B68" s="1"/>
      <c r="C68" s="1"/>
    </row>
    <row r="69" spans="1:3">
      <c r="A69" s="1"/>
      <c r="B69" s="1"/>
      <c r="C69" s="1"/>
    </row>
    <row r="70" spans="1:3">
      <c r="A70" s="1"/>
      <c r="B70" s="1"/>
      <c r="C70" s="1"/>
    </row>
    <row r="71" spans="1:3">
      <c r="A71" s="1"/>
      <c r="B71" s="1"/>
      <c r="C71" s="1"/>
    </row>
    <row r="72" spans="1:3">
      <c r="A72" s="1"/>
      <c r="B72" s="1"/>
      <c r="C72" s="1"/>
    </row>
    <row r="73" spans="1:3">
      <c r="A73" s="1"/>
      <c r="B73" s="1"/>
      <c r="C73" s="1"/>
    </row>
    <row r="74" spans="1:3">
      <c r="A74" s="1"/>
      <c r="B74" s="1"/>
      <c r="C74" s="1"/>
    </row>
    <row r="75" spans="1:3">
      <c r="A75" s="1"/>
      <c r="B75" s="1"/>
      <c r="C75" s="1"/>
    </row>
    <row r="76" spans="1:3">
      <c r="A76" s="1"/>
      <c r="B76" s="1"/>
      <c r="C76" s="1"/>
    </row>
    <row r="77" spans="1:3">
      <c r="A77" s="1"/>
      <c r="B77" s="1"/>
      <c r="C77" s="1"/>
    </row>
    <row r="78" spans="1:3">
      <c r="A78" s="1"/>
      <c r="B78" s="1"/>
      <c r="C78" s="1"/>
    </row>
    <row r="79" spans="1:3">
      <c r="A79" s="1"/>
      <c r="B79" s="1"/>
      <c r="C79" s="1"/>
    </row>
    <row r="80" spans="1:3">
      <c r="A80" s="1"/>
      <c r="B80" s="1"/>
      <c r="C80" s="1"/>
    </row>
    <row r="81" spans="1:3">
      <c r="A81" s="1"/>
      <c r="B81" s="1"/>
      <c r="C81" s="1"/>
    </row>
    <row r="82" spans="1:3">
      <c r="A82" s="1"/>
      <c r="B82" s="1"/>
      <c r="C82" s="1"/>
    </row>
    <row r="83" spans="1:3">
      <c r="A83" s="1"/>
      <c r="B83" s="1"/>
      <c r="C83" s="1"/>
    </row>
    <row r="84" spans="1:3">
      <c r="A84" s="1"/>
      <c r="B84" s="1"/>
      <c r="C84" s="1"/>
    </row>
    <row r="85" spans="1:3">
      <c r="A85" s="1"/>
      <c r="B85" s="1"/>
      <c r="C85" s="1"/>
    </row>
    <row r="86" spans="1:3">
      <c r="A86" s="1"/>
      <c r="B86" s="1"/>
      <c r="C86" s="1"/>
    </row>
    <row r="87" spans="1:3">
      <c r="A87" s="1"/>
      <c r="B87" s="1"/>
      <c r="C87" s="1"/>
    </row>
    <row r="88" spans="1:3">
      <c r="A88" s="1"/>
      <c r="B88" s="1"/>
      <c r="C88" s="1"/>
    </row>
    <row r="89" spans="1:3">
      <c r="A89" s="1"/>
      <c r="B89" s="1"/>
      <c r="C89" s="1"/>
    </row>
    <row r="90" spans="1:3">
      <c r="A90" s="1"/>
      <c r="B90" s="1"/>
      <c r="C90" s="1"/>
    </row>
    <row r="91" spans="1:3">
      <c r="A91" s="1"/>
      <c r="B91" s="1"/>
      <c r="C91" s="1"/>
    </row>
    <row r="92" spans="1:3">
      <c r="A92" s="1"/>
      <c r="B92" s="1"/>
      <c r="C92" s="1"/>
    </row>
    <row r="93" spans="1:3">
      <c r="A93" s="1"/>
      <c r="B93" s="1"/>
      <c r="C93" s="1"/>
    </row>
    <row r="94" spans="1:3">
      <c r="A94" s="1"/>
      <c r="B94" s="1"/>
      <c r="C94" s="1"/>
    </row>
    <row r="95" spans="1:3">
      <c r="A95" s="1"/>
      <c r="B95" s="1"/>
      <c r="C95" s="1"/>
    </row>
    <row r="96" spans="1:3">
      <c r="A96" s="1"/>
      <c r="B96" s="1"/>
      <c r="C96" s="1"/>
    </row>
    <row r="97" spans="1:3">
      <c r="A97" s="1"/>
      <c r="B97" s="1"/>
      <c r="C97" s="1"/>
    </row>
    <row r="98" spans="1:3">
      <c r="A98" s="1"/>
      <c r="B98" s="1"/>
      <c r="C98" s="1"/>
    </row>
    <row r="99" spans="1:3">
      <c r="A99" s="1"/>
      <c r="B99" s="1"/>
      <c r="C99" s="1"/>
    </row>
    <row r="100" spans="1:3">
      <c r="A100" s="1"/>
      <c r="B100" s="1"/>
      <c r="C100" s="1"/>
    </row>
    <row r="101" spans="1:3">
      <c r="A101" s="1"/>
      <c r="B101" s="1"/>
      <c r="C101" s="1"/>
    </row>
    <row r="102" spans="1:3">
      <c r="A102" s="1"/>
      <c r="B102" s="1"/>
      <c r="C102" s="1"/>
    </row>
    <row r="103" spans="1:3">
      <c r="A103" s="1"/>
      <c r="B103" s="1"/>
      <c r="C103" s="1"/>
    </row>
    <row r="104" spans="1:3">
      <c r="A104" s="1"/>
      <c r="B104" s="1"/>
      <c r="C104" s="1"/>
    </row>
    <row r="105" spans="1:3">
      <c r="A105" s="1"/>
      <c r="B105" s="1"/>
      <c r="C105" s="1"/>
    </row>
    <row r="106" spans="1:3">
      <c r="A106" s="1"/>
      <c r="B106" s="1"/>
      <c r="C106" s="1"/>
    </row>
    <row r="107" spans="1:3">
      <c r="A107" s="1"/>
      <c r="B107" s="1"/>
      <c r="C107" s="1"/>
    </row>
    <row r="108" spans="1:3">
      <c r="A108" s="1"/>
      <c r="B108" s="1"/>
      <c r="C108" s="1"/>
    </row>
    <row r="109" spans="1:3">
      <c r="A109" s="1"/>
      <c r="B109" s="1"/>
      <c r="C109" s="1"/>
    </row>
    <row r="110" spans="1:3">
      <c r="A110" s="1"/>
      <c r="B110" s="1"/>
      <c r="C110" s="1"/>
    </row>
    <row r="111" spans="1:3">
      <c r="A111" s="1"/>
      <c r="B111" s="1"/>
      <c r="C111" s="1"/>
    </row>
    <row r="112" spans="1:3">
      <c r="A112" s="1"/>
      <c r="B112" s="1"/>
      <c r="C112" s="1"/>
    </row>
    <row r="113" spans="1:3">
      <c r="A113" s="1"/>
      <c r="B113" s="1"/>
      <c r="C113" s="1"/>
    </row>
    <row r="114" spans="1:3">
      <c r="A114" s="1"/>
      <c r="B114" s="1"/>
      <c r="C114" s="1"/>
    </row>
    <row r="115" spans="1:3">
      <c r="A115" s="1"/>
      <c r="B115" s="1"/>
      <c r="C115" s="1"/>
    </row>
    <row r="116" spans="1:3">
      <c r="A116" s="1"/>
      <c r="B116" s="1"/>
      <c r="C116" s="1"/>
    </row>
    <row r="117" spans="1:3">
      <c r="A117" s="1"/>
      <c r="B117" s="1"/>
      <c r="C117" s="1"/>
    </row>
    <row r="118" spans="1:3">
      <c r="A118" s="1"/>
      <c r="B118" s="1"/>
      <c r="C118" s="1"/>
    </row>
    <row r="119" spans="1:3">
      <c r="A119" s="1"/>
      <c r="B119" s="1"/>
      <c r="C119" s="1"/>
    </row>
    <row r="120" spans="1:3">
      <c r="A120" s="1"/>
      <c r="B120" s="1"/>
      <c r="C120" s="1"/>
    </row>
    <row r="121" spans="1:3">
      <c r="A121" s="1"/>
      <c r="B121" s="1"/>
      <c r="C121" s="1"/>
    </row>
    <row r="122" spans="1:3">
      <c r="A122" s="1"/>
      <c r="B122" s="1"/>
      <c r="C122" s="1"/>
    </row>
    <row r="123" spans="1:3">
      <c r="A123" s="1"/>
      <c r="B123" s="1"/>
      <c r="C123" s="1"/>
    </row>
    <row r="124" spans="1:3">
      <c r="A124" s="1"/>
      <c r="B124" s="1"/>
      <c r="C124" s="1"/>
    </row>
    <row r="125" spans="1:3">
      <c r="A125" s="1"/>
      <c r="B125" s="1"/>
      <c r="C125" s="1"/>
    </row>
    <row r="126" spans="1:3">
      <c r="A126" s="1"/>
      <c r="B126" s="1"/>
      <c r="C126" s="1"/>
    </row>
    <row r="127" spans="1:3">
      <c r="A127" s="1"/>
      <c r="B127" s="1"/>
      <c r="C127" s="1"/>
    </row>
    <row r="128" spans="1:3">
      <c r="A128" s="1"/>
      <c r="B128" s="1"/>
      <c r="C128" s="1"/>
    </row>
    <row r="129" spans="1:3">
      <c r="A129" s="1"/>
      <c r="B129" s="1"/>
      <c r="C129" s="1"/>
    </row>
    <row r="130" spans="1:3">
      <c r="A130" s="1"/>
      <c r="B130" s="1"/>
      <c r="C130" s="1"/>
    </row>
    <row r="131" spans="1:3">
      <c r="A131" s="1"/>
      <c r="B131" s="1"/>
      <c r="C131" s="1"/>
    </row>
    <row r="132" spans="1:3">
      <c r="A132" s="1"/>
      <c r="B132" s="1"/>
      <c r="C132" s="1"/>
    </row>
    <row r="133" spans="1:3">
      <c r="A133" s="1"/>
      <c r="B133" s="1"/>
      <c r="C133" s="1"/>
    </row>
    <row r="134" spans="1:3">
      <c r="A134" s="1"/>
      <c r="B134" s="1"/>
      <c r="C134" s="1"/>
    </row>
    <row r="135" spans="1:3">
      <c r="A135" s="1"/>
      <c r="B135" s="1"/>
      <c r="C135" s="1"/>
    </row>
    <row r="136" spans="1:3">
      <c r="A136" s="1"/>
      <c r="B136" s="1"/>
      <c r="C136" s="1"/>
    </row>
    <row r="137" spans="1:3">
      <c r="A137" s="1"/>
      <c r="B137" s="1"/>
      <c r="C137" s="1"/>
    </row>
    <row r="138" spans="1:3">
      <c r="A138" s="1"/>
      <c r="B138" s="1"/>
      <c r="C138" s="1"/>
    </row>
    <row r="139" spans="1:3">
      <c r="A139" s="1"/>
      <c r="B139" s="1"/>
      <c r="C139" s="1"/>
    </row>
    <row r="140" spans="1:3">
      <c r="A140" s="1"/>
      <c r="B140" s="1"/>
      <c r="C140" s="1"/>
    </row>
    <row r="141" spans="1:3">
      <c r="A141" s="1"/>
      <c r="B141" s="1"/>
      <c r="C141" s="1"/>
    </row>
    <row r="142" spans="1:3">
      <c r="A142" s="1"/>
      <c r="B142" s="1"/>
      <c r="C142" s="1"/>
    </row>
    <row r="143" spans="1:3">
      <c r="A143" s="1"/>
      <c r="B143" s="1"/>
      <c r="C143" s="1"/>
    </row>
    <row r="144" spans="1:3">
      <c r="A144" s="1"/>
      <c r="B144" s="1"/>
      <c r="C144" s="1"/>
    </row>
    <row r="145" spans="1:3">
      <c r="A145" s="1"/>
      <c r="B145" s="1"/>
      <c r="C145" s="1"/>
    </row>
    <row r="146" spans="1:3">
      <c r="A146" s="1"/>
      <c r="B146" s="1"/>
      <c r="C146" s="1"/>
    </row>
    <row r="147" spans="1:3">
      <c r="A147" s="1"/>
      <c r="B147" s="1"/>
      <c r="C147" s="1"/>
    </row>
    <row r="148" spans="1:3">
      <c r="A148" s="1"/>
      <c r="B148" s="1"/>
      <c r="C148" s="1"/>
    </row>
    <row r="149" spans="1:3">
      <c r="A149" s="1"/>
      <c r="B149" s="1"/>
      <c r="C149" s="1"/>
    </row>
    <row r="150" spans="1:3">
      <c r="A150" s="1"/>
      <c r="B150" s="1"/>
      <c r="C150" s="1"/>
    </row>
    <row r="151" spans="1:3">
      <c r="A151" s="1"/>
      <c r="B151" s="1"/>
      <c r="C151" s="1"/>
    </row>
    <row r="152" spans="1:3">
      <c r="A152" s="1"/>
      <c r="B152" s="1"/>
      <c r="C152" s="1"/>
    </row>
    <row r="153" spans="1:3">
      <c r="A153" s="1"/>
      <c r="B153" s="1"/>
      <c r="C153" s="1"/>
    </row>
    <row r="154" spans="1:3">
      <c r="A154" s="1"/>
      <c r="B154" s="1"/>
      <c r="C154" s="1"/>
    </row>
    <row r="155" spans="1:3">
      <c r="A155" s="1"/>
      <c r="B155" s="1"/>
      <c r="C155" s="1"/>
    </row>
    <row r="156" spans="1:3">
      <c r="A156" s="1"/>
      <c r="B156" s="1"/>
      <c r="C156" s="1"/>
    </row>
    <row r="157" spans="1:3">
      <c r="A157" s="1"/>
      <c r="B157" s="1"/>
      <c r="C157" s="1"/>
    </row>
    <row r="158" spans="1:3">
      <c r="A158" s="1"/>
      <c r="B158" s="1"/>
      <c r="C158" s="1"/>
    </row>
    <row r="159" spans="1:3">
      <c r="A159" s="1"/>
      <c r="B159" s="1"/>
      <c r="C159" s="1"/>
    </row>
    <row r="160" spans="1:3">
      <c r="A160" s="1"/>
      <c r="B160" s="1"/>
      <c r="C160" s="1"/>
    </row>
    <row r="161" spans="1:3">
      <c r="A161" s="1"/>
      <c r="B161" s="1"/>
      <c r="C161" s="1"/>
    </row>
    <row r="162" spans="1:3">
      <c r="A162" s="1"/>
      <c r="B162" s="1"/>
      <c r="C162" s="1"/>
    </row>
    <row r="163" spans="1:3">
      <c r="A163" s="1"/>
      <c r="B163" s="1"/>
      <c r="C163" s="1"/>
    </row>
    <row r="164" spans="1:3">
      <c r="A164" s="1"/>
      <c r="B164" s="1"/>
      <c r="C164" s="1"/>
    </row>
    <row r="165" spans="1:3">
      <c r="A165" s="1"/>
      <c r="B165" s="1"/>
      <c r="C165" s="1"/>
    </row>
    <row r="166" spans="1:3">
      <c r="A166" s="1"/>
      <c r="B166" s="1"/>
      <c r="C166" s="1"/>
    </row>
    <row r="167" spans="1:3">
      <c r="A167" s="1"/>
      <c r="B167" s="1"/>
      <c r="C167" s="1"/>
    </row>
    <row r="168" spans="1:3">
      <c r="A168" s="1"/>
      <c r="B168" s="1"/>
      <c r="C168" s="1"/>
    </row>
    <row r="169" spans="1:3">
      <c r="A169" s="1"/>
      <c r="B169" s="1"/>
      <c r="C169" s="1"/>
    </row>
    <row r="170" spans="1:3">
      <c r="A170" s="1"/>
      <c r="B170" s="1"/>
      <c r="C170" s="1"/>
    </row>
    <row r="171" spans="1:3">
      <c r="A171" s="1"/>
      <c r="B171" s="1"/>
      <c r="C171" s="1"/>
    </row>
    <row r="172" spans="1:3">
      <c r="A172" s="1"/>
      <c r="B172" s="1"/>
      <c r="C172" s="1"/>
    </row>
    <row r="173" spans="1:3">
      <c r="A173" s="1"/>
      <c r="B173" s="1"/>
      <c r="C173" s="1"/>
    </row>
    <row r="174" spans="1:3">
      <c r="A174" s="1"/>
      <c r="B174" s="1"/>
      <c r="C174" s="1"/>
    </row>
    <row r="175" spans="1:3">
      <c r="A175" s="1"/>
      <c r="B175" s="1"/>
      <c r="C175" s="1"/>
    </row>
    <row r="176" spans="1:3">
      <c r="A176" s="1"/>
      <c r="B176" s="1"/>
      <c r="C176" s="1"/>
    </row>
    <row r="177" spans="1:3">
      <c r="A177" s="1"/>
      <c r="B177" s="1"/>
      <c r="C177" s="1"/>
    </row>
    <row r="178" spans="1:3">
      <c r="A178" s="1"/>
      <c r="B178" s="1"/>
      <c r="C178" s="1"/>
    </row>
    <row r="179" spans="1:3">
      <c r="A179" s="1"/>
      <c r="B179" s="1"/>
      <c r="C179" s="1"/>
    </row>
    <row r="180" spans="1:3">
      <c r="A180" s="1"/>
      <c r="B180" s="1"/>
      <c r="C180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A2" sqref="A2"/>
    </sheetView>
  </sheetViews>
  <sheetFormatPr defaultRowHeight="15"/>
  <sheetData>
    <row r="1" spans="1:4">
      <c r="A1" t="s">
        <v>6</v>
      </c>
      <c r="B1" t="s">
        <v>9</v>
      </c>
      <c r="C1" t="s">
        <v>7</v>
      </c>
      <c r="D1" t="s">
        <v>8</v>
      </c>
    </row>
    <row r="2" spans="1:4">
      <c r="A2">
        <v>3.25</v>
      </c>
      <c r="B2">
        <v>480</v>
      </c>
      <c r="C2">
        <v>410</v>
      </c>
      <c r="D2">
        <v>3.21</v>
      </c>
    </row>
    <row r="3" spans="1:4">
      <c r="A3">
        <v>1.8</v>
      </c>
      <c r="B3">
        <v>290</v>
      </c>
      <c r="C3">
        <v>270</v>
      </c>
      <c r="D3">
        <v>1.68</v>
      </c>
    </row>
    <row r="4" spans="1:4">
      <c r="A4">
        <v>2.89</v>
      </c>
      <c r="B4">
        <v>420</v>
      </c>
      <c r="C4">
        <v>410</v>
      </c>
      <c r="D4">
        <v>3.58</v>
      </c>
    </row>
    <row r="5" spans="1:4">
      <c r="A5">
        <v>3.81</v>
      </c>
      <c r="B5">
        <v>500</v>
      </c>
      <c r="C5">
        <v>600</v>
      </c>
      <c r="D5">
        <v>3.92</v>
      </c>
    </row>
    <row r="6" spans="1:4">
      <c r="A6">
        <v>3.13</v>
      </c>
      <c r="B6">
        <v>500</v>
      </c>
      <c r="C6">
        <v>490</v>
      </c>
      <c r="D6">
        <v>3</v>
      </c>
    </row>
    <row r="7" spans="1:4">
      <c r="A7">
        <v>2.81</v>
      </c>
      <c r="B7">
        <v>430</v>
      </c>
      <c r="C7">
        <v>460</v>
      </c>
      <c r="D7">
        <v>2.82</v>
      </c>
    </row>
    <row r="8" spans="1:4">
      <c r="A8">
        <v>2.2000000000000002</v>
      </c>
      <c r="B8">
        <v>320</v>
      </c>
      <c r="C8">
        <v>490</v>
      </c>
      <c r="D8">
        <v>1.65</v>
      </c>
    </row>
    <row r="9" spans="1:4">
      <c r="A9">
        <v>2.14</v>
      </c>
      <c r="B9">
        <v>530</v>
      </c>
      <c r="C9">
        <v>480</v>
      </c>
      <c r="D9">
        <v>3.3</v>
      </c>
    </row>
    <row r="10" spans="1:4">
      <c r="A10">
        <v>2.63</v>
      </c>
      <c r="B10">
        <v>469</v>
      </c>
      <c r="C10">
        <v>440</v>
      </c>
      <c r="D10">
        <v>2.33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data1</vt:lpstr>
      <vt:lpstr>data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2013-05-04T23:30:13Z</dcterms:modified>
</cp:coreProperties>
</file>